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lnyayjory2022\"/>
    </mc:Choice>
  </mc:AlternateContent>
  <xr:revisionPtr revIDLastSave="0" documentId="8_{CF724D76-0E74-41DA-A935-125D4F69FFCF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5" l="1"/>
  <c r="A2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<sst xmlns="http://schemas.openxmlformats.org/spreadsheetml/2006/main" count="205" uniqueCount="171">
  <si>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</si>
  <si>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</si>
  <si>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</si>
  <si>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</si>
  <si>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</si>
  <si>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</si>
  <si>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</si>
  <si>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</si>
  <si>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</si>
  <si>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</si>
  <si>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</si>
  <si>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</si>
  <si>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</si>
  <si>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</si>
  <si>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</si>
  <si>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</si>
  <si>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</si>
  <si>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</si>
  <si>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</si>
  <si>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</si>
  <si>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</si>
  <si>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</si>
  <si>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</si>
  <si>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</si>
  <si>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</si>
  <si>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</si>
  <si>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</si>
  <si>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</si>
  <si>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</si>
  <si>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</si>
  <si>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</si>
  <si>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</si>
  <si>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</si>
  <si>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</si>
  <si>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</si>
  <si>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</si>
  <si>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</si>
  <si>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</si>
  <si>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</si>
  <si>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</si>
  <si>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</si>
  <si>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</si>
  <si>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</si>
  <si>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</si>
  <si>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</si>
  <si>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</si>
  <si>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</si>
  <si>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</si>
  <si>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</si>
  <si>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</si>
  <si>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</si>
  <si>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</si>
  <si>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</si>
  <si>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</si>
  <si>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</si>
  <si>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</si>
  <si>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</si>
  <si>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</si>
  <si>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</si>
  <si>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</si>
  <si>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</si>
  <si>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</si>
  <si>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</si>
  <si>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</si>
  <si>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</si>
  <si>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</si>
  <si>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</si>
  <si>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</si>
  <si>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</si>
  <si>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</si>
  <si>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</si>
  <si>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</si>
  <si>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</si>
  <si>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</si>
  <si>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</si>
  <si>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</si>
  <si>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</si>
  <si>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</si>
  <si>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</si>
  <si>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</si>
  <si>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</si>
  <si>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</si>
  <si>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</si>
  <si>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</si>
  <si>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</si>
  <si>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</si>
  <si>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</si>
  <si>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</si>
  <si>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</si>
  <si>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</si>
  <si>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</si>
  <si>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</si>
  <si>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</si>
  <si>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</si>
  <si>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</si>
  <si>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</si>
  <si>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</si>
  <si>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</si>
  <si>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</si>
  <si>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</si>
  <si>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</si>
  <si>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</si>
  <si>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</si>
  <si>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</si>
  <si>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</si>
  <si>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</si>
  <si>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</si>
  <si>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</si>
  <si>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</si>
  <si>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</si>
  <si>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</si>
  <si>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</si>
  <si>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</si>
  <si>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</si>
  <si>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</si>
  <si>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</si>
  <si>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</si>
  <si>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</si>
  <si>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</si>
  <si>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</si>
  <si>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</si>
  <si>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</si>
  <si>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</si>
  <si>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</si>
  <si>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</si>
  <si>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</si>
  <si>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</si>
  <si>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</si>
  <si>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</si>
  <si>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</si>
  <si>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</si>
  <si>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</si>
  <si>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</si>
  <si>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</si>
  <si>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</si>
  <si>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</si>
  <si>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</si>
  <si>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</si>
  <si>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</si>
  <si>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</si>
  <si>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</si>
  <si>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</si>
  <si>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</si>
  <si>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</si>
  <si>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</si>
  <si>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</si>
  <si>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</si>
  <si>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</si>
  <si>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</si>
  <si>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</si>
  <si>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</si>
  <si>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</si>
  <si>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</si>
  <si>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</si>
  <si>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</si>
  <si>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</si>
  <si>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</si>
  <si>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</si>
  <si>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</si>
  <si>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</si>
  <si>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</si>
  <si>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</si>
  <si>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</si>
  <si>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</si>
  <si>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</si>
  <si>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</si>
  <si>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</si>
  <si>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</si>
  <si>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عباس محمد علي محمد</t>
  </si>
  <si>
    <t>پرۆفیسۆری یاریدەدەر</t>
  </si>
  <si>
    <t xml:space="preserve">Software and Informatics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</si>
</sst>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43" zoomScale="90" zoomScaleNormal="90" zoomScaleSheetLayoutView="100" workbookViewId="0">
      <selection activeCell="D67" sqref="D67"/>
    </sheetView>
  </sheetViews>
  <sheetFormatPr defaultColWidth="14.44140625" defaultRowHeight="15.75" customHeight="1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.6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36</v>
      </c>
    </row>
    <row r="3" spans="1:13" ht="15.6">
      <c r="A3" s="91" t="s">
        <v>45</v>
      </c>
      <c r="B3" s="92"/>
      <c r="C3" s="99" t="s">
        <v>50</v>
      </c>
      <c r="D3" s="100"/>
      <c r="E3" s="4" t="s">
        <v>11</v>
      </c>
      <c r="F3" s="9">
        <f t="shared" ref="F3" si="0">E68</f>
        <v>171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91" t="s">
        <v>46</v>
      </c>
      <c r="B4" s="92"/>
      <c r="C4" s="99" t="s">
        <v>170</v>
      </c>
      <c r="D4" s="100"/>
      <c r="E4" s="4" t="s">
        <v>12</v>
      </c>
      <c r="F4" s="10">
        <f>IF(E69&gt;199,200, E69)</f>
        <v>200</v>
      </c>
    </row>
    <row r="5" spans="1:13" ht="15.6">
      <c r="A5" s="91" t="s">
        <v>47</v>
      </c>
      <c r="B5" s="92"/>
      <c r="C5" s="99" t="s">
        <v>169</v>
      </c>
      <c r="D5" s="100"/>
      <c r="E5" s="1"/>
      <c r="F5" s="1"/>
    </row>
    <row r="6" spans="1:13" ht="17.399999999999999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3</v>
      </c>
      <c r="E8" s="22">
        <f t="shared" ref="E8:E11" si="1">D8*C8</f>
        <v>9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4</v>
      </c>
      <c r="E9" s="22">
        <f t="shared" si="1"/>
        <v>12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3</v>
      </c>
      <c r="E11" s="22">
        <f t="shared" si="1"/>
        <v>30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81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>
      <c r="A18" s="39">
        <v>-10</v>
      </c>
      <c r="B18" s="50" t="s">
        <v>75</v>
      </c>
      <c r="C18" s="38">
        <v>2</v>
      </c>
      <c r="D18" s="35">
        <v>3</v>
      </c>
      <c r="E18" s="23">
        <f t="shared" si="3"/>
        <v>6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6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1</v>
      </c>
      <c r="E31" s="22">
        <f t="shared" si="5"/>
        <v>2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3</v>
      </c>
      <c r="E32" s="22">
        <f t="shared" si="5"/>
        <v>9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3</v>
      </c>
      <c r="E33" s="22">
        <f t="shared" si="5"/>
        <v>12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4</v>
      </c>
      <c r="E35" s="22">
        <f t="shared" si="5"/>
        <v>20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2</v>
      </c>
      <c r="E36" s="22">
        <f t="shared" ref="E36:E37" si="6">D36*C36</f>
        <v>6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49</v>
      </c>
      <c r="F38" s="3"/>
      <c r="G38" s="13"/>
      <c r="H38" s="13"/>
      <c r="I38" s="13"/>
      <c r="J38" s="13"/>
      <c r="K38" s="13"/>
      <c r="L38" s="13"/>
      <c r="M38" s="13"/>
    </row>
    <row r="39" spans="1:13" ht="15.6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1</v>
      </c>
      <c r="E40" s="22">
        <f t="shared" ref="E40:E45" si="7">D40*C40</f>
        <v>3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7</v>
      </c>
      <c r="E41" s="22">
        <f t="shared" si="7"/>
        <v>14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2</v>
      </c>
      <c r="E42" s="23">
        <f>IF(D42=0,0,IF(D42&gt;=2,20,10))</f>
        <v>20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3</v>
      </c>
      <c r="E43" s="22">
        <f t="shared" si="7"/>
        <v>3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4</v>
      </c>
      <c r="E44" s="23">
        <f t="shared" si="7"/>
        <v>8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2</v>
      </c>
      <c r="E45" s="22">
        <f t="shared" si="7"/>
        <v>6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54</v>
      </c>
      <c r="F47" s="34"/>
      <c r="G47" s="13"/>
      <c r="H47" s="13"/>
      <c r="I47" s="13"/>
      <c r="J47" s="13"/>
      <c r="K47" s="13"/>
      <c r="L47" s="13"/>
      <c r="M47" s="13"/>
    </row>
    <row r="48" spans="1:13" ht="15.6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2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ht="15.6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14</v>
      </c>
      <c r="F65" s="3"/>
      <c r="K65" s="13"/>
      <c r="L65" s="13"/>
      <c r="M65" s="13"/>
    </row>
    <row r="66" spans="1:13" ht="15.6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36</v>
      </c>
      <c r="F67" s="3"/>
    </row>
    <row r="68" spans="1:13" ht="15.6">
      <c r="A68" s="24"/>
      <c r="B68" s="55"/>
      <c r="C68" s="24"/>
      <c r="D68" s="30" t="s">
        <v>11</v>
      </c>
      <c r="E68" s="31">
        <f>E69-E67</f>
        <v>171</v>
      </c>
      <c r="F68" s="3"/>
    </row>
    <row r="69" spans="1:13" ht="15.6">
      <c r="A69" s="24"/>
      <c r="B69" s="55"/>
      <c r="C69" s="24"/>
      <c r="D69" s="30" t="s">
        <v>12</v>
      </c>
      <c r="E69" s="32">
        <f>(E14+E23+E38+E47+E57+E65)</f>
        <v>207</v>
      </c>
      <c r="F69" s="3"/>
    </row>
    <row r="70" spans="1:13" ht="13.8">
      <c r="A70" s="3"/>
      <c r="B70" s="34"/>
      <c r="C70" s="2"/>
      <c r="D70" s="2"/>
      <c r="E70" s="2"/>
      <c r="F70" s="3"/>
    </row>
    <row r="71" spans="1:13" ht="13.8">
      <c r="A71" s="3"/>
      <c r="B71" s="34"/>
      <c r="C71" s="2"/>
      <c r="D71" s="2"/>
      <c r="E71" s="2"/>
      <c r="F71" s="3"/>
    </row>
    <row r="72" spans="1:13" ht="13.8" hidden="1">
      <c r="A72" s="3"/>
      <c r="B72" s="34"/>
      <c r="C72" s="2"/>
      <c r="D72" s="2"/>
      <c r="E72" s="2"/>
      <c r="F72" s="3"/>
    </row>
    <row r="73" spans="1:13" ht="13.8">
      <c r="A73" s="3"/>
      <c r="B73" s="34"/>
      <c r="C73" s="2"/>
      <c r="D73" s="2"/>
      <c r="E73" s="2"/>
      <c r="F73" s="3"/>
    </row>
    <row r="74" spans="1:13" ht="13.8">
      <c r="A74" s="3"/>
      <c r="B74" s="34"/>
      <c r="C74" s="2"/>
      <c r="D74" s="2"/>
      <c r="E74" s="2"/>
      <c r="F74" s="3"/>
    </row>
    <row r="75" spans="1:13" ht="13.8">
      <c r="A75" s="3"/>
      <c r="B75" s="34"/>
      <c r="C75" s="2"/>
      <c r="D75" s="2"/>
      <c r="E75" s="2"/>
      <c r="F75" s="3"/>
    </row>
    <row r="76" spans="1:13" ht="13.8">
      <c r="A76" s="3"/>
      <c r="B76" s="34"/>
      <c r="C76" s="2"/>
      <c r="D76" s="2"/>
      <c r="E76" s="2"/>
      <c r="F76" s="3"/>
    </row>
    <row r="77" spans="1:13" ht="13.8">
      <c r="A77" s="3"/>
      <c r="B77" s="34"/>
      <c r="C77" s="2"/>
      <c r="D77" s="2"/>
      <c r="E77" s="2"/>
      <c r="F77" s="3"/>
    </row>
    <row r="78" spans="1:13" ht="13.8">
      <c r="A78" s="3"/>
      <c r="B78" s="34"/>
      <c r="C78" s="2"/>
      <c r="D78" s="2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33203125" defaultRowHeight="14.4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عباس محمد علي محمد</v>
      </c>
      <c r="B2" s="87" t="s">
        <v>46</v>
      </c>
      <c r="C2" s="86"/>
      <c r="D2" s="85"/>
    </row>
    <row r="3" spans="1:6" ht="27.6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>
      <c r="A5" s="76" t="s">
        <v>152</v>
      </c>
      <c r="B5" s="75"/>
      <c r="C5" s="74"/>
      <c r="D5" s="74"/>
      <c r="E5" s="73">
        <f>D43</f>
        <v>5</v>
      </c>
    </row>
    <row r="6" spans="1:6" ht="28.5" customHeight="1">
      <c r="A6" s="67" t="s">
        <v>151</v>
      </c>
      <c r="B6" s="65">
        <v>8</v>
      </c>
      <c r="C6" s="66">
        <v>0</v>
      </c>
      <c r="D6" s="63">
        <f>C6*B6</f>
        <v>0</v>
      </c>
    </row>
    <row r="7" spans="1:6" ht="18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">
      <c r="A8" s="67" t="s">
        <v>149</v>
      </c>
      <c r="B8" s="65">
        <v>4</v>
      </c>
      <c r="C8" s="66">
        <v>2</v>
      </c>
      <c r="D8" s="63">
        <f>C8*B8</f>
        <v>8</v>
      </c>
      <c r="E8" s="61" t="s">
        <v>148</v>
      </c>
    </row>
    <row r="9" spans="1:6" ht="18">
      <c r="A9" s="67" t="s">
        <v>147</v>
      </c>
      <c r="B9" s="65">
        <v>3</v>
      </c>
      <c r="C9" s="66">
        <v>3</v>
      </c>
      <c r="D9" s="63">
        <f>C9*B9</f>
        <v>9</v>
      </c>
    </row>
    <row r="10" spans="1:6" ht="18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>
      <c r="A14" s="65" t="s">
        <v>97</v>
      </c>
      <c r="B14" s="65"/>
      <c r="C14" s="63"/>
      <c r="D14" s="63">
        <f>SUM(D6:D13)</f>
        <v>32</v>
      </c>
    </row>
    <row r="15" spans="1:6" ht="18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>
        <v>4</v>
      </c>
      <c r="D19" s="63">
        <f>C19*3</f>
        <v>12</v>
      </c>
      <c r="E19" s="61" t="s">
        <v>160</v>
      </c>
    </row>
    <row r="20" spans="1:12" ht="22.5" customHeight="1">
      <c r="A20" s="67" t="s">
        <v>132</v>
      </c>
      <c r="B20" s="65"/>
      <c r="C20" s="66">
        <v>1</v>
      </c>
      <c r="D20" s="63">
        <f>C20*4</f>
        <v>4</v>
      </c>
      <c r="E20" s="61"/>
    </row>
    <row r="21" spans="1:12" ht="18">
      <c r="A21" s="67" t="s">
        <v>131</v>
      </c>
      <c r="B21" s="65">
        <v>5</v>
      </c>
      <c r="C21" s="66">
        <v>2</v>
      </c>
      <c r="D21" s="63">
        <f>C21*3</f>
        <v>6</v>
      </c>
      <c r="E21" s="61" t="s">
        <v>161</v>
      </c>
    </row>
    <row r="22" spans="1:12" ht="18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>
      <c r="A26" s="65" t="s">
        <v>97</v>
      </c>
      <c r="B26" s="65"/>
      <c r="C26" s="63"/>
      <c r="D26" s="62">
        <f>SUM(D16:D25)</f>
        <v>22</v>
      </c>
    </row>
    <row r="27" spans="1:12" ht="18">
      <c r="A27" s="71" t="s">
        <v>121</v>
      </c>
      <c r="B27" s="70"/>
      <c r="C27" s="62"/>
      <c r="D27" s="62"/>
      <c r="E27" s="61"/>
    </row>
    <row r="28" spans="1:12" ht="31.2">
      <c r="A28" s="69" t="s">
        <v>166</v>
      </c>
      <c r="B28" s="65">
        <v>5</v>
      </c>
      <c r="C28" s="66">
        <v>3</v>
      </c>
      <c r="D28" s="63">
        <f>C28*10</f>
        <v>30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2</v>
      </c>
      <c r="D29" s="63">
        <f>C29*3</f>
        <v>6</v>
      </c>
      <c r="E29" s="61" t="s">
        <v>118</v>
      </c>
    </row>
    <row r="30" spans="1:12" ht="18">
      <c r="A30" s="67" t="s">
        <v>117</v>
      </c>
      <c r="B30" s="65">
        <v>4</v>
      </c>
      <c r="C30" s="66">
        <v>4</v>
      </c>
      <c r="D30" s="63">
        <f>C30</f>
        <v>4</v>
      </c>
      <c r="E30" s="61" t="s">
        <v>116</v>
      </c>
    </row>
    <row r="31" spans="1:12" ht="18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>
      <c r="A39" s="67" t="s">
        <v>100</v>
      </c>
      <c r="B39" s="65">
        <v>10</v>
      </c>
      <c r="C39" s="66">
        <v>2</v>
      </c>
      <c r="D39" s="63">
        <f>C39*10</f>
        <v>20</v>
      </c>
      <c r="E39" s="61" t="s">
        <v>98</v>
      </c>
    </row>
    <row r="40" spans="1:5" ht="18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>
      <c r="A41" s="65" t="s">
        <v>97</v>
      </c>
      <c r="B41" s="64"/>
      <c r="C41" s="63"/>
      <c r="D41" s="62">
        <f>SUM(D28:D40)</f>
        <v>62</v>
      </c>
      <c r="E41" s="61"/>
    </row>
    <row r="42" spans="1:5" ht="18" hidden="1">
      <c r="A42" s="102" t="s">
        <v>96</v>
      </c>
      <c r="B42" s="103"/>
      <c r="C42" s="104"/>
      <c r="D42" s="60">
        <f>D41+D26+D14</f>
        <v>116</v>
      </c>
    </row>
    <row r="43" spans="1:5" ht="17.399999999999999">
      <c r="A43" s="105" t="s">
        <v>95</v>
      </c>
      <c r="B43" s="106"/>
      <c r="C43" s="106"/>
      <c r="D43" s="59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6" t="s">
        <v>50</v>
      </c>
      <c r="C1">
        <v>0</v>
      </c>
    </row>
    <row r="2" spans="1:3" ht="13.8">
      <c r="A2" s="6" t="s">
        <v>59</v>
      </c>
      <c r="C2">
        <v>1</v>
      </c>
    </row>
    <row r="3" spans="1:3" ht="13.8">
      <c r="A3" s="7" t="s">
        <v>51</v>
      </c>
      <c r="C3">
        <v>2</v>
      </c>
    </row>
    <row r="4" spans="1:3" ht="13.8">
      <c r="A4" s="7" t="s">
        <v>60</v>
      </c>
      <c r="C4">
        <v>3</v>
      </c>
    </row>
    <row r="5" spans="1:3" ht="14.25" customHeight="1">
      <c r="A5" s="7" t="s">
        <v>66</v>
      </c>
    </row>
    <row r="6" spans="1:3" ht="13.8">
      <c r="A6" s="7" t="s">
        <v>67</v>
      </c>
    </row>
    <row r="7" spans="1:3" ht="13.8">
      <c r="A7" s="7" t="s">
        <v>52</v>
      </c>
    </row>
    <row r="8" spans="1:3" ht="13.8">
      <c r="A8" s="7" t="s">
        <v>53</v>
      </c>
    </row>
    <row r="9" spans="1:3" ht="13.8">
      <c r="A9" s="6" t="s">
        <v>54</v>
      </c>
    </row>
    <row r="10" spans="1:3" ht="13.8">
      <c r="A10" s="7" t="s">
        <v>62</v>
      </c>
    </row>
    <row r="11" spans="1:3" ht="13.8">
      <c r="A11" s="7" t="s">
        <v>61</v>
      </c>
    </row>
    <row r="12" spans="1:3" ht="13.8">
      <c r="A12" s="7" t="s">
        <v>55</v>
      </c>
    </row>
    <row r="13" spans="1:3" ht="13.8">
      <c r="A13" s="7" t="s">
        <v>56</v>
      </c>
    </row>
    <row r="14" spans="1:3" ht="13.8">
      <c r="A14" s="7" t="s">
        <v>57</v>
      </c>
    </row>
    <row r="15" spans="1:3" ht="13.8">
      <c r="A15" s="7" t="s">
        <v>58</v>
      </c>
    </row>
    <row r="16" spans="1:3" ht="13.8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Pulse</dc:creator>
  <cp:lastModifiedBy>Pulse</cp:lastModifiedBy>
  <dcterms:created xsi:type="dcterms:W3CDTF">2023-05-29T16:01:33Z</dcterms:created>
  <dcterms:modified xsi:type="dcterms:W3CDTF">2023-05-29T19:14:54Z</dcterms:modified>
</cp:coreProperties>
</file>