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ayad\Desktop\"/>
    </mc:Choice>
  </mc:AlternateContent>
  <xr:revisionPtr revIDLastSave="0" documentId="13_ncr:1_{4923A7D9-D43F-4AC0-8432-56798A71BF09}" xr6:coauthVersionLast="47" xr6:coauthVersionMax="47" xr10:uidLastSave="{00000000-0000-0000-0000-000000000000}"/>
  <bookViews>
    <workbookView xWindow="1860" yWindow="1860" windowWidth="21060" windowHeight="9840" xr2:uid="{00000000-000D-0000-FFFF-FFFF00000000}"/>
  </bookViews>
  <sheets>
    <sheet name="cad" sheetId="4" r:id="rId1"/>
    <sheet name="Sheet1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4" l="1"/>
  <c r="E69" i="4"/>
  <c r="E68" i="4"/>
  <c r="E72" i="4" s="1"/>
  <c r="E65" i="4"/>
  <c r="E64" i="4"/>
  <c r="E63" i="4"/>
  <c r="E62" i="4"/>
  <c r="E61" i="4"/>
  <c r="E60" i="4"/>
  <c r="E59" i="4"/>
  <c r="E66" i="4" s="1"/>
  <c r="E58" i="4"/>
  <c r="E55" i="4"/>
  <c r="E54" i="4"/>
  <c r="E53" i="4"/>
  <c r="E52" i="4"/>
  <c r="E51" i="4"/>
  <c r="E50" i="4"/>
  <c r="E49" i="4"/>
  <c r="E48" i="4"/>
  <c r="E47" i="4"/>
  <c r="E56" i="4" s="1"/>
  <c r="E44" i="4"/>
  <c r="E43" i="4"/>
  <c r="E42" i="4"/>
  <c r="E41" i="4"/>
  <c r="E40" i="4"/>
  <c r="E39" i="4"/>
  <c r="E38" i="4"/>
  <c r="E37" i="4"/>
  <c r="E36" i="4"/>
  <c r="E35" i="4"/>
  <c r="E34" i="4"/>
  <c r="E33" i="4"/>
  <c r="E45" i="4" s="1"/>
  <c r="E32" i="4"/>
  <c r="E29" i="4"/>
  <c r="E28" i="4"/>
  <c r="E27" i="4"/>
  <c r="E26" i="4"/>
  <c r="E25" i="4"/>
  <c r="E74" i="4" s="1"/>
  <c r="G2" i="4" s="1"/>
  <c r="E24" i="4"/>
  <c r="E23" i="4"/>
  <c r="E22" i="4"/>
  <c r="E21" i="4"/>
  <c r="E20" i="4"/>
  <c r="E19" i="4"/>
  <c r="E30" i="4" s="1"/>
  <c r="E16" i="4"/>
  <c r="E15" i="4"/>
  <c r="E14" i="4"/>
  <c r="E13" i="4"/>
  <c r="E12" i="4"/>
  <c r="E11" i="4"/>
  <c r="E10" i="4"/>
  <c r="E9" i="4"/>
  <c r="E17" i="4" s="1"/>
  <c r="E76" i="4" s="1"/>
  <c r="E8" i="4"/>
  <c r="E75" i="4" l="1"/>
  <c r="G4" i="4"/>
  <c r="H3" i="4" l="1"/>
  <c r="G3" i="4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<sst xmlns="http://schemas.openxmlformats.org/spreadsheetml/2006/main" count="146" uniqueCount="109">
  <si>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</si>
  <si>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</si>
  <si>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</si>
  <si>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</si>
  <si>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</si>
  <si>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</si>
  <si>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</si>
  <si>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</si>
  <si>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</si>
  <si>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</si>
  <si>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</si>
  <si>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</si>
  <si>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</si>
  <si>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</si>
  <si>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</si>
  <si>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</si>
  <si>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</si>
  <si>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</si>
  <si>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</si>
  <si>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</si>
  <si>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</si>
  <si>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</si>
  <si>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</si>
  <si>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</si>
  <si>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</si>
  <si>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</si>
  <si>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</si>
  <si>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</si>
  <si>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</si>
  <si>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</si>
  <si>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</si>
  <si>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</si>
  <si>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</si>
  <si>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</si>
  <si>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</si>
  <si>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</si>
  <si>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</si>
  <si>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</si>
  <si>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</si>
  <si>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</si>
  <si>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</si>
  <si>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</si>
  <si>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</si>
  <si>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</si>
  <si>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</si>
  <si>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</si>
  <si>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</si>
  <si>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</si>
  <si>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</si>
  <si>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</si>
  <si>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</si>
  <si>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</si>
  <si>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</si>
  <si>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</si>
  <si>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</si>
  <si>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</si>
  <si>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</si>
  <si>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</si>
  <si>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</si>
  <si>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</si>
  <si>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</si>
  <si>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</si>
  <si>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</si>
  <si>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</si>
  <si>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</si>
  <si>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</si>
  <si>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</si>
  <si>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</si>
  <si>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</si>
  <si>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</si>
  <si>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</si>
  <si>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</si>
  <si>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</si>
  <si>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</si>
  <si>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</si>
  <si>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</si>
  <si>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</si>
  <si>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</si>
  <si>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</si>
  <si>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</si>
  <si>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</si>
  <si>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</si>
  <si>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</si>
  <si>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</si>
  <si>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</si>
  <si>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</si>
  <si>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</si>
  <si>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</si>
  <si>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</si>
  <si>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</si>
  <si>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</si>
  <si>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</si>
  <si>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</si>
  <si>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</si>
  <si>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</si>
  <si>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</si>
  <si>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</si>
  <si>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</si>
  <si>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</si>
  <si>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</si>
  <si>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</si>
  <si>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</si>
  <si>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</si>
  <si>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</si>
  <si>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د. مؤید یوسف بطرس</t>
  </si>
  <si>
    <t>Software</t>
  </si>
  <si>
    <t>ستافی ئەكادیمی</t>
  </si>
  <si>
    <t>پرۆفیسۆری یاریدەدەر</t>
  </si>
  <si>
    <t>فۆرمی هەژماركردنی چالاكییەكانی زانستخوازی بەردەوام(CAD) مامۆستایان زانكۆی سەڵاحه‌دین-هەولێر
ساڵی خوێندن 2022-2021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</si>
</sst>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1661021</xdr:colOff>
      <xdr:row>7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4DF753-57A7-4E11-AAB2-B3DC0A05B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0CCEC-0D22-4241-A5EB-1A2F11BBA6B7}">
  <dimension ref="A1:M1010"/>
  <sheetViews>
    <sheetView rightToLeft="1" tabSelected="1" workbookViewId="0">
      <selection activeCell="B10" sqref="B10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8" t="s">
        <v>108</v>
      </c>
      <c r="B1" s="69"/>
      <c r="C1" s="70"/>
      <c r="D1" s="70"/>
      <c r="E1" s="70"/>
      <c r="F1" s="7"/>
      <c r="G1" s="67" t="s">
        <v>47</v>
      </c>
      <c r="H1" s="67"/>
    </row>
    <row r="2" spans="1:13" x14ac:dyDescent="0.25">
      <c r="A2" s="63" t="s">
        <v>0</v>
      </c>
      <c r="B2" s="64"/>
      <c r="C2" s="73" t="s">
        <v>104</v>
      </c>
      <c r="D2" s="74"/>
      <c r="E2" s="8"/>
      <c r="F2" s="4" t="s">
        <v>16</v>
      </c>
      <c r="G2" s="11">
        <f>E74</f>
        <v>50</v>
      </c>
    </row>
    <row r="3" spans="1:13" x14ac:dyDescent="0.25">
      <c r="A3" s="63" t="s">
        <v>22</v>
      </c>
      <c r="B3" s="64"/>
      <c r="C3" s="73" t="s">
        <v>23</v>
      </c>
      <c r="D3" s="74"/>
      <c r="E3" s="8"/>
      <c r="F3" s="4" t="s">
        <v>17</v>
      </c>
      <c r="G3" s="12">
        <f t="shared" ref="G3" si="0">E75</f>
        <v>43</v>
      </c>
      <c r="H3" s="15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x14ac:dyDescent="0.25">
      <c r="A4" s="63" t="s">
        <v>19</v>
      </c>
      <c r="B4" s="64"/>
      <c r="C4" s="73" t="s">
        <v>105</v>
      </c>
      <c r="D4" s="74"/>
      <c r="E4" s="1"/>
      <c r="F4" s="4" t="s">
        <v>18</v>
      </c>
      <c r="G4" s="13">
        <f>IF(E76&gt;199,200, E76)</f>
        <v>93</v>
      </c>
    </row>
    <row r="5" spans="1:13" x14ac:dyDescent="0.25">
      <c r="A5" s="63" t="s">
        <v>64</v>
      </c>
      <c r="B5" s="64"/>
      <c r="C5" s="73" t="s">
        <v>106</v>
      </c>
      <c r="D5" s="74"/>
      <c r="E5" s="1"/>
      <c r="F5" s="4"/>
      <c r="G5" s="40"/>
    </row>
    <row r="6" spans="1:13" x14ac:dyDescent="0.25">
      <c r="A6" s="63" t="s">
        <v>21</v>
      </c>
      <c r="B6" s="64"/>
      <c r="C6" s="73" t="s">
        <v>107</v>
      </c>
      <c r="D6" s="74"/>
      <c r="E6" s="1"/>
      <c r="F6" s="1"/>
    </row>
    <row r="7" spans="1:13" x14ac:dyDescent="0.25">
      <c r="A7" s="20"/>
      <c r="B7" s="21" t="s">
        <v>1</v>
      </c>
      <c r="C7" s="22" t="s">
        <v>2</v>
      </c>
      <c r="D7" s="23" t="s">
        <v>3</v>
      </c>
      <c r="E7" s="24" t="s">
        <v>37</v>
      </c>
      <c r="F7" s="14" t="s">
        <v>48</v>
      </c>
      <c r="G7" s="14"/>
    </row>
    <row r="8" spans="1:13" ht="14.25" customHeight="1" x14ac:dyDescent="0.2">
      <c r="A8" s="51">
        <v>-1</v>
      </c>
      <c r="B8" s="46" t="s">
        <v>71</v>
      </c>
      <c r="C8" s="47">
        <v>1</v>
      </c>
      <c r="D8" s="42">
        <v>50</v>
      </c>
      <c r="E8" s="27">
        <f t="shared" ref="E8:E16" si="1">D8*C8</f>
        <v>50</v>
      </c>
      <c r="F8" s="72" t="s">
        <v>75</v>
      </c>
      <c r="G8" s="72"/>
      <c r="H8" s="72"/>
      <c r="I8" s="39"/>
    </row>
    <row r="9" spans="1:13" ht="14.25" customHeight="1" x14ac:dyDescent="0.2">
      <c r="A9" s="51">
        <v>-2</v>
      </c>
      <c r="B9" s="46" t="s">
        <v>72</v>
      </c>
      <c r="C9" s="47">
        <v>3</v>
      </c>
      <c r="D9" s="42">
        <v>2</v>
      </c>
      <c r="E9" s="27">
        <f t="shared" si="1"/>
        <v>6</v>
      </c>
      <c r="F9" s="72"/>
      <c r="G9" s="72"/>
      <c r="H9" s="72"/>
      <c r="I9" s="71"/>
      <c r="J9" s="71"/>
      <c r="K9" s="71"/>
      <c r="L9" s="71"/>
      <c r="M9" s="71"/>
    </row>
    <row r="10" spans="1:13" ht="14.25" customHeight="1" x14ac:dyDescent="0.2">
      <c r="A10" s="51">
        <v>-3</v>
      </c>
      <c r="B10" s="46" t="s">
        <v>65</v>
      </c>
      <c r="C10" s="47">
        <v>3</v>
      </c>
      <c r="D10" s="42">
        <v>0</v>
      </c>
      <c r="E10" s="27">
        <f t="shared" si="1"/>
        <v>0</v>
      </c>
      <c r="F10" s="72"/>
      <c r="G10" s="72"/>
      <c r="H10" s="72"/>
      <c r="I10" s="39"/>
    </row>
    <row r="11" spans="1:13" ht="18" customHeight="1" x14ac:dyDescent="0.2">
      <c r="A11" s="51">
        <v>-4</v>
      </c>
      <c r="B11" s="46" t="s">
        <v>66</v>
      </c>
      <c r="C11" s="48">
        <v>5</v>
      </c>
      <c r="D11" s="43">
        <v>0</v>
      </c>
      <c r="E11" s="28">
        <f t="shared" si="1"/>
        <v>0</v>
      </c>
      <c r="F11" s="72"/>
      <c r="G11" s="72"/>
      <c r="H11" s="72"/>
      <c r="I11" s="39"/>
    </row>
    <row r="12" spans="1:13" ht="14.25" customHeight="1" x14ac:dyDescent="0.2">
      <c r="A12" s="51">
        <v>-5</v>
      </c>
      <c r="B12" s="46" t="s">
        <v>58</v>
      </c>
      <c r="C12" s="47">
        <v>3</v>
      </c>
      <c r="D12" s="44">
        <v>0</v>
      </c>
      <c r="E12" s="27">
        <f t="shared" si="1"/>
        <v>0</v>
      </c>
      <c r="F12" s="72"/>
      <c r="G12" s="72"/>
      <c r="H12" s="72"/>
      <c r="I12" s="39"/>
    </row>
    <row r="13" spans="1:13" ht="14.25" customHeight="1" x14ac:dyDescent="0.2">
      <c r="A13" s="51">
        <v>-6</v>
      </c>
      <c r="B13" s="46" t="s">
        <v>76</v>
      </c>
      <c r="C13" s="47">
        <v>6</v>
      </c>
      <c r="D13" s="44">
        <v>0</v>
      </c>
      <c r="E13" s="27">
        <f t="shared" si="1"/>
        <v>0</v>
      </c>
      <c r="F13" s="72"/>
      <c r="G13" s="72"/>
      <c r="H13" s="72"/>
      <c r="I13" s="39"/>
    </row>
    <row r="14" spans="1:13" ht="14.25" customHeight="1" x14ac:dyDescent="0.2">
      <c r="A14" s="51">
        <v>-7</v>
      </c>
      <c r="B14" s="46" t="s">
        <v>94</v>
      </c>
      <c r="C14" s="47">
        <v>10</v>
      </c>
      <c r="D14" s="44">
        <v>1</v>
      </c>
      <c r="E14" s="27">
        <f t="shared" si="1"/>
        <v>10</v>
      </c>
      <c r="F14" s="72"/>
      <c r="G14" s="72"/>
      <c r="H14" s="72"/>
      <c r="I14" s="39"/>
    </row>
    <row r="15" spans="1:13" ht="14.25" customHeight="1" x14ac:dyDescent="0.2">
      <c r="A15" s="51">
        <v>-8</v>
      </c>
      <c r="B15" s="46" t="s">
        <v>59</v>
      </c>
      <c r="C15" s="47">
        <v>12</v>
      </c>
      <c r="D15" s="44">
        <v>0</v>
      </c>
      <c r="E15" s="27">
        <f t="shared" si="1"/>
        <v>0</v>
      </c>
      <c r="F15" s="72"/>
      <c r="G15" s="72"/>
      <c r="H15" s="72"/>
      <c r="I15" s="39"/>
    </row>
    <row r="16" spans="1:13" ht="14.25" customHeight="1" x14ac:dyDescent="0.2">
      <c r="A16" s="51">
        <v>-9</v>
      </c>
      <c r="B16" s="46" t="s">
        <v>38</v>
      </c>
      <c r="C16" s="47">
        <v>12</v>
      </c>
      <c r="D16" s="44">
        <v>0</v>
      </c>
      <c r="E16" s="27">
        <f t="shared" si="1"/>
        <v>0</v>
      </c>
      <c r="F16" s="72"/>
      <c r="G16" s="72"/>
      <c r="H16" s="72"/>
      <c r="I16" s="39"/>
    </row>
    <row r="17" spans="1:13" ht="14.25" customHeight="1" x14ac:dyDescent="0.2">
      <c r="A17" s="30" t="s">
        <v>84</v>
      </c>
      <c r="B17" s="30"/>
      <c r="C17" s="30"/>
      <c r="D17" s="30"/>
      <c r="E17" s="31">
        <f>SUM(E8:E16)</f>
        <v>66</v>
      </c>
      <c r="F17" s="72"/>
      <c r="G17" s="72"/>
      <c r="H17" s="72"/>
      <c r="I17" s="16"/>
    </row>
    <row r="18" spans="1:13" x14ac:dyDescent="0.25">
      <c r="A18" s="65" t="s">
        <v>73</v>
      </c>
      <c r="B18" s="66"/>
      <c r="C18" s="22" t="s">
        <v>2</v>
      </c>
      <c r="D18" s="23" t="s">
        <v>3</v>
      </c>
      <c r="E18" s="32"/>
      <c r="F18" s="3"/>
    </row>
    <row r="19" spans="1:13" ht="15" x14ac:dyDescent="0.2">
      <c r="A19" s="52">
        <v>-10</v>
      </c>
      <c r="B19" s="49" t="s">
        <v>99</v>
      </c>
      <c r="C19" s="48">
        <v>3</v>
      </c>
      <c r="D19" s="42">
        <v>0</v>
      </c>
      <c r="E19" s="27">
        <f t="shared" ref="E19:E24" si="2">D19*C19</f>
        <v>0</v>
      </c>
      <c r="F19" s="2" t="s">
        <v>100</v>
      </c>
      <c r="G19" s="17"/>
      <c r="H19" s="17"/>
      <c r="I19" s="17"/>
      <c r="J19" s="17"/>
      <c r="K19" s="17"/>
      <c r="L19" s="17"/>
      <c r="M19" s="17"/>
    </row>
    <row r="20" spans="1:13" ht="15" x14ac:dyDescent="0.2">
      <c r="A20" s="52">
        <v>-11</v>
      </c>
      <c r="B20" s="49" t="s">
        <v>74</v>
      </c>
      <c r="C20" s="48">
        <v>5</v>
      </c>
      <c r="D20" s="42">
        <v>0</v>
      </c>
      <c r="E20" s="27">
        <f t="shared" si="2"/>
        <v>0</v>
      </c>
      <c r="F20" s="2" t="s">
        <v>100</v>
      </c>
      <c r="G20" s="17"/>
      <c r="H20" s="17"/>
      <c r="I20" s="17"/>
      <c r="J20" s="17"/>
      <c r="K20" s="17"/>
      <c r="L20" s="17"/>
      <c r="M20" s="17"/>
    </row>
    <row r="21" spans="1:13" ht="15" x14ac:dyDescent="0.2">
      <c r="A21" s="52">
        <v>-12</v>
      </c>
      <c r="B21" s="49" t="s">
        <v>77</v>
      </c>
      <c r="C21" s="48">
        <v>3</v>
      </c>
      <c r="D21" s="42">
        <v>0</v>
      </c>
      <c r="E21" s="27">
        <f t="shared" si="2"/>
        <v>0</v>
      </c>
      <c r="F21" s="2" t="s">
        <v>100</v>
      </c>
      <c r="G21" s="17"/>
      <c r="H21" s="17"/>
      <c r="I21" s="17"/>
      <c r="J21" s="17"/>
      <c r="K21" s="17"/>
      <c r="L21" s="17"/>
      <c r="M21" s="17"/>
    </row>
    <row r="22" spans="1:13" ht="15" x14ac:dyDescent="0.2">
      <c r="A22" s="52">
        <v>-13</v>
      </c>
      <c r="B22" s="49" t="s">
        <v>78</v>
      </c>
      <c r="C22" s="48">
        <v>7</v>
      </c>
      <c r="D22" s="42">
        <v>0</v>
      </c>
      <c r="E22" s="27">
        <f t="shared" si="2"/>
        <v>0</v>
      </c>
      <c r="F22" s="2" t="s">
        <v>100</v>
      </c>
      <c r="G22" s="17"/>
      <c r="H22" s="17"/>
      <c r="I22" s="17"/>
      <c r="J22" s="17"/>
      <c r="K22" s="17"/>
      <c r="L22" s="17"/>
      <c r="M22" s="17"/>
    </row>
    <row r="23" spans="1:13" ht="28.5" customHeight="1" x14ac:dyDescent="0.2">
      <c r="A23" s="51">
        <v>-14</v>
      </c>
      <c r="B23" s="50" t="s">
        <v>80</v>
      </c>
      <c r="C23" s="48">
        <v>2</v>
      </c>
      <c r="D23" s="42">
        <v>0</v>
      </c>
      <c r="E23" s="27">
        <f t="shared" si="2"/>
        <v>0</v>
      </c>
      <c r="F23" s="2" t="s">
        <v>100</v>
      </c>
      <c r="G23" s="17"/>
      <c r="H23" s="17"/>
      <c r="I23" s="17"/>
      <c r="J23" s="17"/>
      <c r="K23" s="17"/>
      <c r="L23" s="17"/>
      <c r="M23" s="17"/>
    </row>
    <row r="24" spans="1:13" ht="30.75" customHeight="1" x14ac:dyDescent="0.2">
      <c r="A24" s="51">
        <v>-15</v>
      </c>
      <c r="B24" s="50" t="s">
        <v>81</v>
      </c>
      <c r="C24" s="48">
        <v>3</v>
      </c>
      <c r="D24" s="42">
        <v>0</v>
      </c>
      <c r="E24" s="27">
        <f t="shared" si="2"/>
        <v>0</v>
      </c>
      <c r="F24" s="2" t="s">
        <v>100</v>
      </c>
      <c r="G24" s="17"/>
      <c r="H24" s="17"/>
      <c r="I24" s="17"/>
      <c r="J24" s="17"/>
      <c r="K24" s="17"/>
      <c r="L24" s="17"/>
      <c r="M24" s="17"/>
    </row>
    <row r="25" spans="1:13" ht="19.5" customHeight="1" x14ac:dyDescent="0.2">
      <c r="A25" s="52">
        <v>-16</v>
      </c>
      <c r="B25" s="50" t="s">
        <v>95</v>
      </c>
      <c r="C25" s="48">
        <v>1</v>
      </c>
      <c r="D25" s="42">
        <v>0</v>
      </c>
      <c r="E25" s="27">
        <f>D25*C25</f>
        <v>0</v>
      </c>
      <c r="F25" s="2"/>
      <c r="G25" s="17"/>
      <c r="H25" s="17"/>
      <c r="I25" s="17"/>
      <c r="J25" s="17"/>
      <c r="K25" s="17"/>
      <c r="L25" s="17"/>
    </row>
    <row r="26" spans="1:13" ht="15" x14ac:dyDescent="0.2">
      <c r="A26" s="52">
        <v>-17</v>
      </c>
      <c r="B26" s="49" t="s">
        <v>50</v>
      </c>
      <c r="C26" s="48">
        <v>1</v>
      </c>
      <c r="D26" s="42">
        <v>0</v>
      </c>
      <c r="E26" s="27">
        <f t="shared" ref="E26:E28" si="3">D26*C26</f>
        <v>0</v>
      </c>
      <c r="F26" s="2"/>
      <c r="G26" s="17"/>
      <c r="H26" s="17"/>
      <c r="I26" s="17"/>
      <c r="J26" s="17"/>
      <c r="K26" s="17"/>
      <c r="L26" s="17"/>
    </row>
    <row r="27" spans="1:13" ht="15" x14ac:dyDescent="0.2">
      <c r="A27" s="52">
        <v>-18</v>
      </c>
      <c r="B27" s="49" t="s">
        <v>51</v>
      </c>
      <c r="C27" s="48">
        <v>2</v>
      </c>
      <c r="D27" s="42">
        <v>0</v>
      </c>
      <c r="E27" s="27">
        <f t="shared" si="3"/>
        <v>0</v>
      </c>
      <c r="F27" s="2"/>
      <c r="G27" s="17"/>
      <c r="H27" s="17"/>
      <c r="I27" s="17"/>
      <c r="J27" s="17"/>
      <c r="K27" s="17"/>
      <c r="L27" s="17"/>
    </row>
    <row r="28" spans="1:13" ht="15" x14ac:dyDescent="0.2">
      <c r="A28" s="52">
        <v>-19</v>
      </c>
      <c r="B28" s="49" t="s">
        <v>82</v>
      </c>
      <c r="C28" s="48">
        <v>6</v>
      </c>
      <c r="D28" s="42">
        <v>0</v>
      </c>
      <c r="E28" s="27">
        <f t="shared" si="3"/>
        <v>0</v>
      </c>
      <c r="F28" s="2"/>
      <c r="G28" s="17"/>
      <c r="H28" s="17"/>
      <c r="I28" s="17"/>
      <c r="J28" s="17"/>
      <c r="K28" s="17"/>
      <c r="L28" s="17"/>
    </row>
    <row r="29" spans="1:13" ht="15" x14ac:dyDescent="0.2">
      <c r="A29" s="52">
        <v>-20</v>
      </c>
      <c r="B29" s="49" t="s">
        <v>70</v>
      </c>
      <c r="C29" s="48">
        <v>10</v>
      </c>
      <c r="D29" s="43">
        <v>0</v>
      </c>
      <c r="E29" s="27">
        <f>D29*C29</f>
        <v>0</v>
      </c>
      <c r="F29" s="2"/>
      <c r="G29" s="17"/>
      <c r="H29" s="17"/>
      <c r="I29" s="17"/>
      <c r="J29" s="17"/>
      <c r="K29" s="17"/>
      <c r="L29" s="17"/>
    </row>
    <row r="30" spans="1:13" ht="15" x14ac:dyDescent="0.2">
      <c r="A30" s="29" t="s">
        <v>87</v>
      </c>
      <c r="B30" s="29"/>
      <c r="C30" s="29"/>
      <c r="D30" s="29"/>
      <c r="E30" s="31">
        <f>SUM(E19:E29)</f>
        <v>0</v>
      </c>
      <c r="F30" s="2"/>
      <c r="G30" s="17"/>
      <c r="H30" s="17"/>
      <c r="I30" s="17"/>
      <c r="J30" s="17"/>
      <c r="K30" s="17"/>
      <c r="L30" s="17"/>
      <c r="M30" s="17"/>
    </row>
    <row r="31" spans="1:13" x14ac:dyDescent="0.25">
      <c r="A31" s="65" t="s">
        <v>4</v>
      </c>
      <c r="B31" s="62"/>
      <c r="C31" s="22" t="s">
        <v>2</v>
      </c>
      <c r="D31" s="23" t="s">
        <v>3</v>
      </c>
      <c r="E31" s="33"/>
      <c r="F31" s="19"/>
      <c r="G31" s="17"/>
      <c r="H31" s="17"/>
      <c r="I31" s="17"/>
      <c r="J31" s="17"/>
      <c r="K31" s="17"/>
      <c r="L31" s="17"/>
      <c r="M31" s="17"/>
    </row>
    <row r="32" spans="1:13" ht="15" x14ac:dyDescent="0.2">
      <c r="A32" s="52">
        <v>-21</v>
      </c>
      <c r="B32" s="49" t="s">
        <v>46</v>
      </c>
      <c r="C32" s="47">
        <v>12</v>
      </c>
      <c r="D32" s="44">
        <v>0</v>
      </c>
      <c r="E32" s="27">
        <f t="shared" ref="E32:E44" si="4">D32*C32</f>
        <v>0</v>
      </c>
      <c r="F32" s="2" t="s">
        <v>102</v>
      </c>
      <c r="G32" s="17"/>
      <c r="H32" s="17"/>
      <c r="I32" s="17"/>
      <c r="J32" s="17"/>
      <c r="K32" s="17"/>
      <c r="L32" s="17"/>
      <c r="M32" s="17"/>
    </row>
    <row r="33" spans="1:13" ht="15" x14ac:dyDescent="0.2">
      <c r="A33" s="52">
        <v>-22</v>
      </c>
      <c r="B33" s="49" t="s">
        <v>45</v>
      </c>
      <c r="C33" s="47">
        <v>4</v>
      </c>
      <c r="D33" s="44">
        <v>0</v>
      </c>
      <c r="E33" s="27">
        <f t="shared" si="4"/>
        <v>0</v>
      </c>
      <c r="F33" s="2" t="s">
        <v>100</v>
      </c>
      <c r="G33" s="17"/>
      <c r="H33" s="17"/>
      <c r="I33" s="17"/>
      <c r="J33" s="17"/>
      <c r="K33" s="17"/>
      <c r="L33" s="17"/>
      <c r="M33" s="17"/>
    </row>
    <row r="34" spans="1:13" ht="15" x14ac:dyDescent="0.2">
      <c r="A34" s="52">
        <v>-23</v>
      </c>
      <c r="B34" s="49" t="s">
        <v>5</v>
      </c>
      <c r="C34" s="47">
        <v>8</v>
      </c>
      <c r="D34" s="44">
        <v>0</v>
      </c>
      <c r="E34" s="27">
        <f t="shared" si="4"/>
        <v>0</v>
      </c>
      <c r="F34" s="2" t="s">
        <v>102</v>
      </c>
      <c r="G34" s="17"/>
      <c r="H34" s="17"/>
      <c r="I34" s="17"/>
      <c r="J34" s="17"/>
      <c r="K34" s="17"/>
      <c r="L34" s="17"/>
      <c r="M34" s="17"/>
    </row>
    <row r="35" spans="1:13" ht="15" x14ac:dyDescent="0.2">
      <c r="A35" s="52">
        <v>-24</v>
      </c>
      <c r="B35" s="49" t="s">
        <v>40</v>
      </c>
      <c r="C35" s="47">
        <v>4</v>
      </c>
      <c r="D35" s="44">
        <v>0</v>
      </c>
      <c r="E35" s="27">
        <f t="shared" si="4"/>
        <v>0</v>
      </c>
      <c r="F35" s="2" t="s">
        <v>100</v>
      </c>
      <c r="G35" s="17"/>
      <c r="H35" s="17"/>
      <c r="I35" s="17"/>
      <c r="J35" s="17"/>
      <c r="K35" s="17"/>
      <c r="L35" s="17"/>
      <c r="M35" s="17"/>
    </row>
    <row r="36" spans="1:13" ht="15" x14ac:dyDescent="0.2">
      <c r="A36" s="52">
        <v>-25</v>
      </c>
      <c r="B36" s="49" t="s">
        <v>41</v>
      </c>
      <c r="C36" s="47">
        <v>10</v>
      </c>
      <c r="D36" s="44">
        <v>0</v>
      </c>
      <c r="E36" s="27">
        <f t="shared" si="4"/>
        <v>0</v>
      </c>
      <c r="F36" s="2" t="s">
        <v>100</v>
      </c>
      <c r="G36" s="17"/>
      <c r="H36" s="17"/>
      <c r="I36" s="17"/>
      <c r="J36" s="17"/>
      <c r="K36" s="17"/>
      <c r="L36" s="17"/>
      <c r="M36" s="17"/>
    </row>
    <row r="37" spans="1:13" ht="15" x14ac:dyDescent="0.2">
      <c r="A37" s="52">
        <v>-26</v>
      </c>
      <c r="B37" s="49" t="s">
        <v>79</v>
      </c>
      <c r="C37" s="47">
        <v>1</v>
      </c>
      <c r="D37" s="44">
        <v>0</v>
      </c>
      <c r="E37" s="27">
        <f t="shared" si="4"/>
        <v>0</v>
      </c>
      <c r="F37" s="2" t="s">
        <v>100</v>
      </c>
      <c r="G37" s="17"/>
      <c r="H37" s="17"/>
      <c r="I37" s="17"/>
      <c r="J37" s="17"/>
      <c r="K37" s="17"/>
      <c r="L37" s="17"/>
      <c r="M37" s="17"/>
    </row>
    <row r="38" spans="1:13" ht="15" x14ac:dyDescent="0.2">
      <c r="A38" s="52">
        <v>-27</v>
      </c>
      <c r="B38" s="49" t="s">
        <v>42</v>
      </c>
      <c r="C38" s="47">
        <v>2</v>
      </c>
      <c r="D38" s="44">
        <v>0</v>
      </c>
      <c r="E38" s="27">
        <f t="shared" si="4"/>
        <v>0</v>
      </c>
      <c r="F38" s="2" t="s">
        <v>100</v>
      </c>
      <c r="G38" s="17"/>
      <c r="H38" s="17"/>
      <c r="I38" s="17"/>
      <c r="J38" s="17"/>
      <c r="K38" s="17"/>
      <c r="L38" s="17"/>
      <c r="M38" s="17"/>
    </row>
    <row r="39" spans="1:13" ht="15" x14ac:dyDescent="0.2">
      <c r="A39" s="52">
        <v>-28</v>
      </c>
      <c r="B39" s="49" t="s">
        <v>52</v>
      </c>
      <c r="C39" s="47">
        <v>3</v>
      </c>
      <c r="D39" s="44">
        <v>0</v>
      </c>
      <c r="E39" s="27">
        <f t="shared" si="4"/>
        <v>0</v>
      </c>
      <c r="F39" s="2" t="s">
        <v>101</v>
      </c>
      <c r="G39" s="17"/>
      <c r="H39" s="17"/>
      <c r="I39" s="17"/>
      <c r="J39" s="17"/>
      <c r="K39" s="17"/>
      <c r="L39" s="17"/>
      <c r="M39" s="17"/>
    </row>
    <row r="40" spans="1:13" ht="15" x14ac:dyDescent="0.2">
      <c r="A40" s="52">
        <v>-29</v>
      </c>
      <c r="B40" s="49" t="s">
        <v>6</v>
      </c>
      <c r="C40" s="47">
        <v>4</v>
      </c>
      <c r="D40" s="44">
        <v>0</v>
      </c>
      <c r="E40" s="27">
        <f t="shared" si="4"/>
        <v>0</v>
      </c>
      <c r="F40" s="2" t="s">
        <v>101</v>
      </c>
      <c r="G40" s="17"/>
      <c r="H40" s="17"/>
      <c r="I40" s="17"/>
      <c r="J40" s="17"/>
      <c r="K40" s="17"/>
      <c r="L40" s="17"/>
      <c r="M40" s="17"/>
    </row>
    <row r="41" spans="1:13" ht="15" x14ac:dyDescent="0.2">
      <c r="A41" s="53">
        <v>-30</v>
      </c>
      <c r="B41" s="49" t="s">
        <v>60</v>
      </c>
      <c r="C41" s="47">
        <v>10</v>
      </c>
      <c r="D41" s="44">
        <v>0</v>
      </c>
      <c r="E41" s="27">
        <f t="shared" si="4"/>
        <v>0</v>
      </c>
      <c r="F41" s="2"/>
      <c r="G41" s="17"/>
      <c r="H41" s="17"/>
      <c r="I41" s="17"/>
      <c r="J41" s="17"/>
      <c r="K41" s="17"/>
      <c r="L41" s="17"/>
      <c r="M41" s="17"/>
    </row>
    <row r="42" spans="1:13" ht="15" x14ac:dyDescent="0.2">
      <c r="A42" s="53">
        <v>-31</v>
      </c>
      <c r="B42" s="49" t="s">
        <v>97</v>
      </c>
      <c r="C42" s="47">
        <v>5</v>
      </c>
      <c r="D42" s="44">
        <v>0</v>
      </c>
      <c r="E42" s="27">
        <f t="shared" si="4"/>
        <v>0</v>
      </c>
      <c r="F42" s="2"/>
      <c r="G42" s="17"/>
      <c r="H42" s="17"/>
      <c r="I42" s="17"/>
      <c r="J42" s="17"/>
      <c r="K42" s="17"/>
      <c r="L42" s="17"/>
      <c r="M42" s="17"/>
    </row>
    <row r="43" spans="1:13" ht="15" x14ac:dyDescent="0.2">
      <c r="A43" s="53">
        <v>-32</v>
      </c>
      <c r="B43" s="49" t="s">
        <v>39</v>
      </c>
      <c r="C43" s="47">
        <v>3</v>
      </c>
      <c r="D43" s="44">
        <v>0</v>
      </c>
      <c r="E43" s="27">
        <f t="shared" si="4"/>
        <v>0</v>
      </c>
      <c r="F43" s="18" t="s">
        <v>7</v>
      </c>
      <c r="G43" s="17"/>
      <c r="H43" s="17"/>
      <c r="I43" s="17"/>
      <c r="J43" s="17"/>
      <c r="K43" s="17"/>
      <c r="L43" s="17"/>
      <c r="M43" s="17"/>
    </row>
    <row r="44" spans="1:13" ht="15" x14ac:dyDescent="0.2">
      <c r="A44" s="53">
        <v>-33</v>
      </c>
      <c r="B44" s="49" t="s">
        <v>96</v>
      </c>
      <c r="C44" s="47">
        <v>2</v>
      </c>
      <c r="D44" s="44">
        <v>0</v>
      </c>
      <c r="E44" s="27">
        <f t="shared" si="4"/>
        <v>0</v>
      </c>
      <c r="F44" s="2" t="s">
        <v>100</v>
      </c>
      <c r="G44" s="17"/>
      <c r="H44" s="17"/>
      <c r="I44" s="17"/>
      <c r="J44" s="17"/>
      <c r="K44" s="17"/>
      <c r="L44" s="17"/>
      <c r="M44" s="17"/>
    </row>
    <row r="45" spans="1:13" ht="15" x14ac:dyDescent="0.2">
      <c r="A45" s="29" t="s">
        <v>89</v>
      </c>
      <c r="B45" s="29"/>
      <c r="C45" s="29"/>
      <c r="D45" s="29"/>
      <c r="E45" s="31">
        <f>SUM(E32:E44)</f>
        <v>0</v>
      </c>
      <c r="F45" s="2"/>
      <c r="G45" s="17"/>
      <c r="H45" s="17"/>
      <c r="I45" s="17"/>
      <c r="J45" s="17"/>
      <c r="K45" s="17"/>
      <c r="L45" s="17"/>
      <c r="M45" s="17"/>
    </row>
    <row r="46" spans="1:13" x14ac:dyDescent="0.25">
      <c r="A46" s="61" t="s">
        <v>49</v>
      </c>
      <c r="B46" s="62"/>
      <c r="C46" s="22" t="s">
        <v>2</v>
      </c>
      <c r="D46" s="23" t="s">
        <v>3</v>
      </c>
      <c r="E46" s="33"/>
      <c r="F46" s="19"/>
      <c r="G46" s="17"/>
      <c r="H46" s="17"/>
      <c r="I46" s="17"/>
      <c r="J46" s="17"/>
      <c r="K46" s="17"/>
      <c r="L46" s="17"/>
      <c r="M46" s="17"/>
    </row>
    <row r="47" spans="1:13" ht="15" x14ac:dyDescent="0.2">
      <c r="A47" s="54">
        <v>-34</v>
      </c>
      <c r="B47" s="55" t="s">
        <v>8</v>
      </c>
      <c r="C47" s="47">
        <v>3</v>
      </c>
      <c r="D47" s="44">
        <v>1</v>
      </c>
      <c r="E47" s="27">
        <f t="shared" ref="E47:E55" si="5">D47*C47</f>
        <v>3</v>
      </c>
      <c r="F47" s="2" t="s">
        <v>103</v>
      </c>
      <c r="G47" s="17"/>
      <c r="H47" s="17"/>
      <c r="I47" s="17"/>
      <c r="J47" s="17"/>
      <c r="K47" s="17"/>
      <c r="L47" s="17"/>
      <c r="M47" s="17"/>
    </row>
    <row r="48" spans="1:13" ht="15" x14ac:dyDescent="0.2">
      <c r="A48" s="54">
        <v>-35</v>
      </c>
      <c r="B48" s="55" t="s">
        <v>9</v>
      </c>
      <c r="C48" s="47">
        <v>2</v>
      </c>
      <c r="D48" s="43">
        <v>0</v>
      </c>
      <c r="E48" s="27">
        <f t="shared" si="5"/>
        <v>0</v>
      </c>
      <c r="F48" s="2" t="s">
        <v>103</v>
      </c>
      <c r="G48" s="17"/>
      <c r="H48" s="17"/>
      <c r="I48" s="17"/>
      <c r="J48" s="17"/>
      <c r="K48" s="17"/>
      <c r="L48" s="17"/>
      <c r="M48" s="17"/>
    </row>
    <row r="49" spans="1:13" ht="15" x14ac:dyDescent="0.2">
      <c r="A49" s="54">
        <v>-36</v>
      </c>
      <c r="B49" s="55" t="s">
        <v>10</v>
      </c>
      <c r="C49" s="47">
        <v>1</v>
      </c>
      <c r="D49" s="43">
        <v>0</v>
      </c>
      <c r="E49" s="27">
        <f t="shared" si="5"/>
        <v>0</v>
      </c>
      <c r="F49" s="2" t="s">
        <v>103</v>
      </c>
      <c r="G49" s="17"/>
      <c r="H49" s="17"/>
      <c r="I49" s="17"/>
      <c r="J49" s="17"/>
      <c r="K49" s="17"/>
      <c r="L49" s="17"/>
      <c r="M49" s="17"/>
    </row>
    <row r="50" spans="1:13" ht="30.75" customHeight="1" x14ac:dyDescent="0.2">
      <c r="A50" s="54">
        <v>-37</v>
      </c>
      <c r="B50" s="56" t="s">
        <v>67</v>
      </c>
      <c r="C50" s="48">
        <v>10</v>
      </c>
      <c r="D50" s="42">
        <v>1</v>
      </c>
      <c r="E50" s="28">
        <f>IF(D50=0,0,IF(D50&gt;=2,20,10))</f>
        <v>10</v>
      </c>
      <c r="F50" s="41" t="s">
        <v>69</v>
      </c>
      <c r="G50" s="17"/>
      <c r="H50" s="17"/>
      <c r="I50" s="17"/>
      <c r="J50" s="17"/>
      <c r="K50" s="17"/>
      <c r="L50" s="17"/>
      <c r="M50" s="17"/>
    </row>
    <row r="51" spans="1:13" ht="15" x14ac:dyDescent="0.2">
      <c r="A51" s="54">
        <v>-38</v>
      </c>
      <c r="B51" s="55" t="s">
        <v>11</v>
      </c>
      <c r="C51" s="47">
        <v>1</v>
      </c>
      <c r="D51" s="42">
        <v>2</v>
      </c>
      <c r="E51" s="27">
        <f t="shared" si="5"/>
        <v>2</v>
      </c>
      <c r="F51" s="2" t="s">
        <v>100</v>
      </c>
      <c r="G51" s="17"/>
      <c r="H51" s="17"/>
      <c r="I51" s="17"/>
      <c r="J51" s="17"/>
      <c r="K51" s="17"/>
      <c r="L51" s="17"/>
      <c r="M51" s="17"/>
    </row>
    <row r="52" spans="1:13" ht="30" x14ac:dyDescent="0.2">
      <c r="A52" s="54">
        <v>-39</v>
      </c>
      <c r="B52" s="57" t="s">
        <v>61</v>
      </c>
      <c r="C52" s="48">
        <v>2</v>
      </c>
      <c r="D52" s="42">
        <v>1</v>
      </c>
      <c r="E52" s="28">
        <f t="shared" si="5"/>
        <v>2</v>
      </c>
      <c r="F52" s="41" t="s">
        <v>100</v>
      </c>
      <c r="G52" s="17"/>
      <c r="H52" s="17"/>
      <c r="I52" s="17"/>
      <c r="J52" s="17"/>
      <c r="K52" s="17"/>
      <c r="L52" s="17"/>
      <c r="M52" s="17"/>
    </row>
    <row r="53" spans="1:13" ht="15" x14ac:dyDescent="0.2">
      <c r="A53" s="58">
        <v>-40</v>
      </c>
      <c r="B53" s="55" t="s">
        <v>83</v>
      </c>
      <c r="C53" s="47">
        <v>3</v>
      </c>
      <c r="D53" s="42">
        <v>0</v>
      </c>
      <c r="E53" s="27">
        <f t="shared" si="5"/>
        <v>0</v>
      </c>
      <c r="F53" s="2" t="s">
        <v>100</v>
      </c>
      <c r="G53" s="17"/>
      <c r="H53" s="17"/>
      <c r="I53" s="17"/>
      <c r="J53" s="17"/>
      <c r="K53" s="17"/>
      <c r="L53" s="17"/>
      <c r="M53" s="17"/>
    </row>
    <row r="54" spans="1:13" ht="15" x14ac:dyDescent="0.2">
      <c r="A54" s="58">
        <v>-41</v>
      </c>
      <c r="B54" s="55" t="s">
        <v>68</v>
      </c>
      <c r="C54" s="47">
        <v>3</v>
      </c>
      <c r="D54" s="42">
        <v>0</v>
      </c>
      <c r="E54" s="27">
        <f t="shared" si="5"/>
        <v>0</v>
      </c>
      <c r="F54" s="2" t="s">
        <v>100</v>
      </c>
      <c r="G54" s="17"/>
      <c r="H54" s="17"/>
      <c r="I54" s="17"/>
      <c r="J54" s="17"/>
      <c r="K54" s="17"/>
      <c r="L54" s="17"/>
      <c r="M54" s="17"/>
    </row>
    <row r="55" spans="1:13" ht="15" x14ac:dyDescent="0.2">
      <c r="A55" s="58">
        <v>-42</v>
      </c>
      <c r="B55" s="55" t="s">
        <v>20</v>
      </c>
      <c r="C55" s="47">
        <v>3</v>
      </c>
      <c r="D55" s="42">
        <v>0</v>
      </c>
      <c r="E55" s="27">
        <f t="shared" si="5"/>
        <v>0</v>
      </c>
      <c r="F55" s="2" t="s">
        <v>100</v>
      </c>
      <c r="G55" s="17"/>
      <c r="H55" s="17"/>
      <c r="I55" s="17"/>
      <c r="J55" s="17"/>
      <c r="K55" s="17"/>
      <c r="L55" s="17"/>
      <c r="M55" s="17"/>
    </row>
    <row r="56" spans="1:13" ht="15" x14ac:dyDescent="0.2">
      <c r="A56" s="29" t="s">
        <v>90</v>
      </c>
      <c r="B56" s="29"/>
      <c r="C56" s="29"/>
      <c r="D56" s="29"/>
      <c r="E56" s="31">
        <f>SUM(E47:E55)</f>
        <v>17</v>
      </c>
      <c r="F56" s="2"/>
      <c r="G56" s="17"/>
      <c r="H56" s="17"/>
      <c r="I56" s="17"/>
      <c r="J56" s="17"/>
      <c r="K56" s="17"/>
      <c r="L56" s="17"/>
      <c r="M56" s="17"/>
    </row>
    <row r="57" spans="1:13" x14ac:dyDescent="0.25">
      <c r="A57" s="61" t="s">
        <v>12</v>
      </c>
      <c r="B57" s="62"/>
      <c r="C57" s="22" t="s">
        <v>2</v>
      </c>
      <c r="D57" s="23" t="s">
        <v>3</v>
      </c>
      <c r="E57" s="33"/>
      <c r="F57" s="19"/>
      <c r="G57" s="17"/>
      <c r="H57" s="17"/>
      <c r="I57" s="17"/>
      <c r="J57" s="17"/>
      <c r="K57" s="17"/>
      <c r="L57" s="17"/>
      <c r="M57" s="17"/>
    </row>
    <row r="58" spans="1:13" ht="15" x14ac:dyDescent="0.2">
      <c r="A58" s="59">
        <v>-43</v>
      </c>
      <c r="B58" s="55" t="s">
        <v>63</v>
      </c>
      <c r="C58" s="47">
        <v>1</v>
      </c>
      <c r="D58" s="45">
        <v>0</v>
      </c>
      <c r="E58" s="27">
        <f t="shared" ref="E58:E59" si="6">D58</f>
        <v>0</v>
      </c>
      <c r="F58" s="2" t="s">
        <v>13</v>
      </c>
      <c r="G58" s="17"/>
      <c r="H58" s="17"/>
      <c r="I58" s="17"/>
      <c r="J58" s="17"/>
      <c r="K58" s="17"/>
      <c r="L58" s="17"/>
      <c r="M58" s="17"/>
    </row>
    <row r="59" spans="1:13" ht="15" x14ac:dyDescent="0.2">
      <c r="A59" s="59">
        <v>-44</v>
      </c>
      <c r="B59" s="55" t="s">
        <v>53</v>
      </c>
      <c r="C59" s="47">
        <v>1</v>
      </c>
      <c r="D59" s="45">
        <v>0</v>
      </c>
      <c r="E59" s="27">
        <f t="shared" si="6"/>
        <v>0</v>
      </c>
      <c r="F59" s="2" t="s">
        <v>13</v>
      </c>
      <c r="G59" s="17"/>
      <c r="H59" s="17"/>
      <c r="I59" s="17"/>
      <c r="J59" s="17"/>
      <c r="K59" s="17"/>
      <c r="L59" s="17"/>
      <c r="M59" s="17"/>
    </row>
    <row r="60" spans="1:13" ht="15" x14ac:dyDescent="0.2">
      <c r="A60" s="59">
        <v>-45</v>
      </c>
      <c r="B60" s="55" t="s">
        <v>54</v>
      </c>
      <c r="C60" s="47">
        <v>4</v>
      </c>
      <c r="D60" s="45">
        <v>0</v>
      </c>
      <c r="E60" s="27">
        <f>D60*C60</f>
        <v>0</v>
      </c>
      <c r="F60" s="2" t="s">
        <v>14</v>
      </c>
      <c r="G60" s="17"/>
      <c r="H60" s="17"/>
      <c r="I60" s="17"/>
      <c r="J60" s="17"/>
      <c r="K60" s="17"/>
      <c r="L60" s="17"/>
      <c r="M60" s="17"/>
    </row>
    <row r="61" spans="1:13" ht="15" x14ac:dyDescent="0.2">
      <c r="A61" s="59">
        <v>-46</v>
      </c>
      <c r="B61" s="55" t="s">
        <v>56</v>
      </c>
      <c r="C61" s="47">
        <v>3</v>
      </c>
      <c r="D61" s="45">
        <v>0</v>
      </c>
      <c r="E61" s="27">
        <f>D61*C61</f>
        <v>0</v>
      </c>
      <c r="F61" s="2" t="s">
        <v>85</v>
      </c>
      <c r="G61" s="17"/>
      <c r="H61" s="17"/>
      <c r="I61" s="17"/>
      <c r="J61" s="17"/>
      <c r="K61" s="17"/>
      <c r="L61" s="17"/>
      <c r="M61" s="17"/>
    </row>
    <row r="62" spans="1:13" ht="15" x14ac:dyDescent="0.2">
      <c r="A62" s="59">
        <v>-47</v>
      </c>
      <c r="B62" s="55" t="s">
        <v>55</v>
      </c>
      <c r="C62" s="47">
        <v>6</v>
      </c>
      <c r="D62" s="45">
        <v>0</v>
      </c>
      <c r="E62" s="27">
        <f>D62*C62</f>
        <v>0</v>
      </c>
      <c r="F62" s="2" t="s">
        <v>85</v>
      </c>
      <c r="G62" s="17"/>
      <c r="H62" s="17"/>
      <c r="I62" s="17"/>
      <c r="J62" s="17"/>
      <c r="K62" s="17"/>
      <c r="L62" s="17"/>
      <c r="M62" s="17"/>
    </row>
    <row r="63" spans="1:13" ht="15" x14ac:dyDescent="0.2">
      <c r="A63" s="59">
        <v>-48</v>
      </c>
      <c r="B63" s="55" t="s">
        <v>44</v>
      </c>
      <c r="C63" s="47">
        <v>2</v>
      </c>
      <c r="D63" s="45">
        <v>0</v>
      </c>
      <c r="E63" s="27">
        <f>D63*C63</f>
        <v>0</v>
      </c>
      <c r="F63" s="2" t="s">
        <v>86</v>
      </c>
      <c r="G63" s="17"/>
      <c r="H63" s="17"/>
      <c r="I63" s="17"/>
      <c r="J63" s="17"/>
      <c r="K63" s="17"/>
      <c r="L63" s="17"/>
      <c r="M63" s="17"/>
    </row>
    <row r="64" spans="1:13" ht="15" x14ac:dyDescent="0.2">
      <c r="A64" s="59">
        <v>-49</v>
      </c>
      <c r="B64" s="55" t="s">
        <v>62</v>
      </c>
      <c r="C64" s="47">
        <v>3</v>
      </c>
      <c r="D64" s="45">
        <v>0</v>
      </c>
      <c r="E64" s="27">
        <f>IF(D64=0,0,3)</f>
        <v>0</v>
      </c>
      <c r="F64" s="2" t="s">
        <v>57</v>
      </c>
      <c r="G64" s="17"/>
      <c r="H64" s="17"/>
      <c r="I64" s="17"/>
      <c r="J64" s="17"/>
      <c r="K64" s="17"/>
      <c r="L64" s="17"/>
      <c r="M64" s="17"/>
    </row>
    <row r="65" spans="1:13" ht="15" x14ac:dyDescent="0.2">
      <c r="A65" s="59">
        <v>-50</v>
      </c>
      <c r="B65" s="55" t="s">
        <v>43</v>
      </c>
      <c r="C65" s="47">
        <v>1</v>
      </c>
      <c r="D65" s="45">
        <v>0</v>
      </c>
      <c r="E65" s="27">
        <f t="shared" ref="E65" si="7">D65*C65</f>
        <v>0</v>
      </c>
      <c r="F65" s="2" t="s">
        <v>13</v>
      </c>
      <c r="K65" s="17"/>
      <c r="L65" s="17"/>
      <c r="M65" s="17"/>
    </row>
    <row r="66" spans="1:13" ht="15" x14ac:dyDescent="0.2">
      <c r="A66" s="29" t="s">
        <v>88</v>
      </c>
      <c r="B66" s="29"/>
      <c r="C66" s="29"/>
      <c r="D66" s="29"/>
      <c r="E66" s="31">
        <f>SUM(E58:E65)</f>
        <v>0</v>
      </c>
      <c r="F66" s="2"/>
    </row>
    <row r="67" spans="1:13" ht="17.25" customHeight="1" x14ac:dyDescent="0.25">
      <c r="A67" s="61" t="s">
        <v>15</v>
      </c>
      <c r="B67" s="62"/>
      <c r="C67" s="22" t="s">
        <v>2</v>
      </c>
      <c r="D67" s="23" t="s">
        <v>3</v>
      </c>
      <c r="E67" s="33"/>
      <c r="F67" s="2"/>
    </row>
    <row r="68" spans="1:13" ht="15" x14ac:dyDescent="0.2">
      <c r="A68" s="59">
        <v>-51</v>
      </c>
      <c r="B68" s="60" t="s">
        <v>92</v>
      </c>
      <c r="C68" s="47">
        <v>6</v>
      </c>
      <c r="D68" s="45">
        <v>1</v>
      </c>
      <c r="E68" s="27">
        <f t="shared" ref="E68" si="8">D68*C68</f>
        <v>6</v>
      </c>
      <c r="F68" s="2"/>
    </row>
    <row r="69" spans="1:13" ht="15" x14ac:dyDescent="0.2">
      <c r="A69" s="59">
        <v>-52</v>
      </c>
      <c r="B69" s="60" t="s">
        <v>93</v>
      </c>
      <c r="C69" s="47">
        <v>3</v>
      </c>
      <c r="D69" s="45">
        <v>1</v>
      </c>
      <c r="E69" s="27">
        <f>D69*3</f>
        <v>3</v>
      </c>
      <c r="F69" s="2"/>
    </row>
    <row r="70" spans="1:13" ht="15" x14ac:dyDescent="0.2">
      <c r="A70" s="59">
        <v>-54</v>
      </c>
      <c r="B70" s="60" t="s">
        <v>91</v>
      </c>
      <c r="C70" s="47">
        <v>6</v>
      </c>
      <c r="D70" s="45">
        <v>1</v>
      </c>
      <c r="E70" s="27">
        <f>D70</f>
        <v>1</v>
      </c>
      <c r="F70" s="2"/>
    </row>
    <row r="71" spans="1:13" ht="15" hidden="1" x14ac:dyDescent="0.2">
      <c r="A71" s="34"/>
      <c r="B71" s="35"/>
      <c r="C71" s="25"/>
      <c r="D71" s="26"/>
      <c r="E71" s="27"/>
      <c r="F71" s="2"/>
    </row>
    <row r="72" spans="1:13" ht="15" x14ac:dyDescent="0.2">
      <c r="A72" s="29" t="s">
        <v>98</v>
      </c>
      <c r="B72" s="29"/>
      <c r="C72" s="29"/>
      <c r="D72" s="29"/>
      <c r="E72" s="31">
        <f>SUM(E68:E71)</f>
        <v>10</v>
      </c>
      <c r="F72" s="2"/>
    </row>
    <row r="73" spans="1:13" x14ac:dyDescent="0.25">
      <c r="A73" s="29"/>
      <c r="B73" s="36"/>
      <c r="C73" s="29"/>
      <c r="D73" s="29"/>
      <c r="E73" s="32"/>
      <c r="F73" s="2"/>
    </row>
    <row r="74" spans="1:13" x14ac:dyDescent="0.25">
      <c r="A74" s="29"/>
      <c r="B74" s="36"/>
      <c r="C74" s="29"/>
      <c r="D74" s="36" t="s">
        <v>16</v>
      </c>
      <c r="E74" s="31">
        <f>E8+E25+E27+E24+E23</f>
        <v>50</v>
      </c>
      <c r="F74" s="2"/>
    </row>
    <row r="75" spans="1:13" x14ac:dyDescent="0.25">
      <c r="A75" s="29"/>
      <c r="B75" s="36"/>
      <c r="C75" s="29"/>
      <c r="D75" s="36" t="s">
        <v>17</v>
      </c>
      <c r="E75" s="37">
        <f>E76-E74</f>
        <v>43</v>
      </c>
      <c r="F75" s="2"/>
    </row>
    <row r="76" spans="1:13" x14ac:dyDescent="0.25">
      <c r="A76" s="29"/>
      <c r="B76" s="36"/>
      <c r="C76" s="29"/>
      <c r="D76" s="36" t="s">
        <v>18</v>
      </c>
      <c r="E76" s="38">
        <f>(E17+E30+E45+E56+E66+E72)</f>
        <v>93</v>
      </c>
      <c r="F76" s="2"/>
    </row>
    <row r="77" spans="1:13" ht="14.25" x14ac:dyDescent="0.2">
      <c r="A77" s="2"/>
      <c r="B77" s="2"/>
      <c r="C77" s="5"/>
      <c r="D77" s="5"/>
      <c r="E77" s="5"/>
      <c r="F77" s="2"/>
    </row>
    <row r="78" spans="1:13" ht="14.25" x14ac:dyDescent="0.2">
      <c r="A78" s="2"/>
      <c r="B78" s="2"/>
      <c r="C78" s="5"/>
      <c r="D78" s="5"/>
      <c r="E78" s="5"/>
      <c r="F78" s="2"/>
    </row>
    <row r="79" spans="1:13" ht="14.25" x14ac:dyDescent="0.2">
      <c r="A79" s="2"/>
      <c r="B79" s="2"/>
      <c r="C79" s="5"/>
      <c r="D79" s="5"/>
      <c r="E79" s="5"/>
      <c r="F79" s="2"/>
    </row>
    <row r="80" spans="1:13" ht="14.25" x14ac:dyDescent="0.2">
      <c r="A80" s="2"/>
      <c r="B80" s="2"/>
      <c r="C80" s="5"/>
      <c r="D80" s="5"/>
      <c r="E80" s="5"/>
      <c r="F80" s="2"/>
    </row>
    <row r="81" spans="1:6" ht="14.25" x14ac:dyDescent="0.2">
      <c r="A81" s="2"/>
      <c r="B81" s="2"/>
      <c r="C81" s="5"/>
      <c r="D81" s="5"/>
      <c r="E81" s="5"/>
      <c r="F81" s="2"/>
    </row>
    <row r="82" spans="1:6" ht="14.25" x14ac:dyDescent="0.2">
      <c r="A82" s="2"/>
      <c r="B82" s="2"/>
      <c r="C82" s="5"/>
      <c r="D82" s="5"/>
      <c r="E82" s="5"/>
      <c r="F82" s="2"/>
    </row>
    <row r="83" spans="1:6" ht="14.25" x14ac:dyDescent="0.2">
      <c r="A83" s="2"/>
      <c r="B83" s="2"/>
      <c r="C83" s="5"/>
      <c r="D83" s="5"/>
      <c r="E83" s="5"/>
      <c r="F83" s="2"/>
    </row>
    <row r="84" spans="1:6" ht="14.25" x14ac:dyDescent="0.2">
      <c r="A84" s="2"/>
      <c r="B84" s="2"/>
      <c r="C84" s="5"/>
      <c r="D84" s="5"/>
      <c r="E84" s="5"/>
      <c r="F84" s="2"/>
    </row>
    <row r="85" spans="1:6" ht="14.25" x14ac:dyDescent="0.2">
      <c r="A85" s="2"/>
      <c r="B85" s="2"/>
      <c r="C85" s="5"/>
      <c r="D85" s="5"/>
      <c r="E85" s="5"/>
      <c r="F85" s="2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protectedRanges>
    <protectedRange sqref="D8:D71" name="Range1"/>
    <protectedRange sqref="C2:C6" name="Range2"/>
  </protectedRanges>
  <mergeCells count="19">
    <mergeCell ref="A67:B67"/>
    <mergeCell ref="F8:H17"/>
    <mergeCell ref="I9:M9"/>
    <mergeCell ref="A18:B18"/>
    <mergeCell ref="A31:B31"/>
    <mergeCell ref="A46:B46"/>
    <mergeCell ref="A57:B57"/>
    <mergeCell ref="A4:B4"/>
    <mergeCell ref="C4:D4"/>
    <mergeCell ref="A5:B5"/>
    <mergeCell ref="C5:D5"/>
    <mergeCell ref="A6:B6"/>
    <mergeCell ref="C6:D6"/>
    <mergeCell ref="A1:E1"/>
    <mergeCell ref="G1:H1"/>
    <mergeCell ref="A2:B2"/>
    <mergeCell ref="C2:D2"/>
    <mergeCell ref="A3:B3"/>
    <mergeCell ref="C3:D3"/>
  </mergeCells>
  <dataValidations count="17">
    <dataValidation type="whole" allowBlank="1" showInputMessage="1" showErrorMessage="1" error="ژمارەكەت هەڵە نووسیوە نابێ لە 6 زیاتر بێت" sqref="D70" xr:uid="{4B0FC849-B0AF-477A-B3E5-59026E8684AD}">
      <formula1>0</formula1>
      <formula2>6</formula2>
    </dataValidation>
    <dataValidation type="whole" allowBlank="1" showInputMessage="1" showErrorMessage="1" error="ژمارەكەت هەڵە نووسیوە نابێ لە 5 زیاتر بێت" sqref="D42" xr:uid="{6D6D5723-3BC8-4B7E-8485-E53D38522435}">
      <formula1>0</formula1>
      <formula2>5</formula2>
    </dataValidation>
    <dataValidation type="whole" allowBlank="1" showInputMessage="1" showErrorMessage="1" error="ژمارەكەت هەڵە نووسیوە نابێ لە 9 زیاتر بێت" sqref="D27" xr:uid="{0F2EEF6C-D738-4FAA-B534-29BC0B6A6FB9}">
      <formula1>0</formula1>
      <formula2>9</formula2>
    </dataValidation>
    <dataValidation type="whole" allowBlank="1" showInputMessage="1" showErrorMessage="1" sqref="D9" xr:uid="{4D6480C6-27AB-43A1-BEA8-7695B90727B7}">
      <formula1>0</formula1>
      <formula2>5</formula2>
    </dataValidation>
    <dataValidation type="whole" allowBlank="1" showInputMessage="1" showErrorMessage="1" error="ژمارەكەت هەڵە نووسیوە نابێ لە 14 زیاتر بێت" sqref="D25:D26" xr:uid="{C5F9B064-3AA3-4209-8208-2345E23562BC}">
      <formula1>0</formula1>
      <formula2>14</formula2>
    </dataValidation>
    <dataValidation type="list" allowBlank="1" showErrorMessage="1" error="تكایە لە لیستەكە نازناوی زانستی دیاری بكە" sqref="C5:D5" xr:uid="{CCF0D49B-FA9E-4C8A-8DC7-DF4350B041FF}">
      <formula1>"ستافی ئەكادیمی,قوتابی دكتۆرا,مۆڵەتی بێ مووچە,إعارة,مۆڵەتی دایكایەتی"</formula1>
    </dataValidation>
    <dataValidation type="whole" allowBlank="1" showInputMessage="1" showErrorMessage="1" sqref="D8" xr:uid="{EE4CD84B-1A01-486B-8990-ACBF25C1787E}">
      <formula1>0</formula1>
      <formula2>50</formula2>
    </dataValidation>
    <dataValidation type="whole" allowBlank="1" showInputMessage="1" showErrorMessage="1" error="ژمارەی توێژینەوە بڵاوكراوەكانت بە دروستی بنووسە" sqref="D13" xr:uid="{8A86B0E1-00AF-4C5E-B17D-C0436AF0FADF}">
      <formula1>0</formula1>
      <formula2>6</formula2>
    </dataValidation>
    <dataValidation type="whole" allowBlank="1" showInputMessage="1" showErrorMessage="1" error="ژمارەكەت هەڵە نووسیوە تكایە بەدروستی بینوسە" sqref="D11" xr:uid="{60FF66E3-D719-4679-8CE4-F74C0E7673CB}">
      <formula1>0</formula1>
      <formula2>6</formula2>
    </dataValidation>
    <dataValidation type="whole" allowBlank="1" showInputMessage="1" showErrorMessage="1" error="ژمارەكەت هەڵە نووسیوە نابێ لە 1 زیاتر بێت" sqref="D60 D68:D69 D71" xr:uid="{B34F7211-337F-4618-8CBD-161B209149C8}">
      <formula1>0</formula1>
      <formula2>1</formula2>
    </dataValidation>
    <dataValidation type="whole" allowBlank="1" showInputMessage="1" showErrorMessage="1" error="ژمارەكەت هەڵە نووسیوە نابێ لە 10 زیاتر بێت" sqref="D50 D39:D40" xr:uid="{D05B05F3-62AB-428C-8C58-63A4D9EF3823}">
      <formula1>0</formula1>
      <formula2>10</formula2>
    </dataValidation>
    <dataValidation type="whole" allowBlank="1" showInputMessage="1" showErrorMessage="1" error="ژمارەكەت هەڵە نووسیوە نابێ لە 7 زیاتر بێت" sqref="D58:D59 D65 D44" xr:uid="{94E2FE38-A6C1-48EB-A263-D0E12AD16437}">
      <formula1>0</formula1>
      <formula2>7</formula2>
    </dataValidation>
    <dataValidation type="whole" allowBlank="1" showInputMessage="1" showErrorMessage="1" error="ژمارەكەت هەڵە نووسیوە نابێ لە 3 زیاتر بێت" sqref="D32:D38 D61:D64 D28:D29" xr:uid="{C8580AD2-9C68-497E-BAA6-EC09D760FA37}">
      <formula1>0</formula1>
      <formula2>3</formula2>
    </dataValidation>
    <dataValidation type="whole" allowBlank="1" showInputMessage="1" showErrorMessage="1" error="ژمارەكە بەدروستی بنووسە" sqref="D16" xr:uid="{D1397279-9538-43EE-BD4F-FF312DC57619}">
      <formula1>0</formula1>
      <formula2>4</formula2>
    </dataValidation>
    <dataValidation type="whole" allowBlank="1" showInputMessage="1" showErrorMessage="1" sqref="D22" xr:uid="{0A323DE5-8E99-448B-AD0B-290BBF6975E9}">
      <formula1>0</formula1>
      <formula2>6</formula2>
    </dataValidation>
    <dataValidation type="whole" allowBlank="1" showInputMessage="1" showErrorMessage="1" error="ژمارەی كتێبە بڵاوكراوەكانت بە دروستی بنووسە" sqref="D14" xr:uid="{633B66AE-4BC1-4090-9BAD-F50E7361244C}">
      <formula1>0</formula1>
      <formula2>5</formula2>
    </dataValidation>
    <dataValidation type="list" allowBlank="1" showErrorMessage="1" error="تكایە لە لیستەكە نازناوی زانستی دیاری بكە" sqref="C6" xr:uid="{69529B7E-A8B9-49F1-B719-C0518E634CC8}">
      <formula1>"مامۆستای یاریدەدەر,مامۆستا,پرۆفیسۆری یاریدەدەر,پرۆفیسۆر"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9ACA35-2CBA-4826-A1B5-680A37ABAA42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23</v>
      </c>
      <c r="B1" s="6"/>
      <c r="C1">
        <v>0</v>
      </c>
    </row>
    <row r="2" spans="1:3" ht="14.25" x14ac:dyDescent="0.2">
      <c r="A2" s="9" t="s">
        <v>25</v>
      </c>
      <c r="B2" s="6"/>
      <c r="C2">
        <v>1</v>
      </c>
    </row>
    <row r="3" spans="1:3" ht="14.25" x14ac:dyDescent="0.2">
      <c r="A3" s="10" t="s">
        <v>27</v>
      </c>
      <c r="B3" s="6"/>
      <c r="C3">
        <v>2</v>
      </c>
    </row>
    <row r="4" spans="1:3" ht="14.25" x14ac:dyDescent="0.2">
      <c r="A4" s="10" t="s">
        <v>29</v>
      </c>
      <c r="B4" s="6"/>
      <c r="C4">
        <v>3</v>
      </c>
    </row>
    <row r="5" spans="1:3" ht="14.25" customHeight="1" x14ac:dyDescent="0.2">
      <c r="A5" s="10" t="s">
        <v>31</v>
      </c>
      <c r="B5" s="6"/>
    </row>
    <row r="6" spans="1:3" ht="14.25" x14ac:dyDescent="0.2">
      <c r="A6" s="10" t="s">
        <v>33</v>
      </c>
      <c r="B6" s="6"/>
    </row>
    <row r="7" spans="1:3" ht="14.25" x14ac:dyDescent="0.2">
      <c r="A7" s="10" t="s">
        <v>35</v>
      </c>
      <c r="B7" s="6"/>
    </row>
    <row r="8" spans="1:3" ht="14.25" x14ac:dyDescent="0.2">
      <c r="A8" s="9" t="s">
        <v>24</v>
      </c>
      <c r="B8" s="6"/>
    </row>
    <row r="9" spans="1:3" ht="14.25" x14ac:dyDescent="0.2">
      <c r="A9" s="10" t="s">
        <v>26</v>
      </c>
      <c r="B9" s="6"/>
    </row>
    <row r="10" spans="1:3" ht="14.25" x14ac:dyDescent="0.2">
      <c r="A10" s="10" t="s">
        <v>28</v>
      </c>
      <c r="B10" s="6"/>
    </row>
    <row r="11" spans="1:3" ht="14.25" x14ac:dyDescent="0.2">
      <c r="A11" s="10" t="s">
        <v>30</v>
      </c>
      <c r="B11" s="6"/>
    </row>
    <row r="12" spans="1:3" ht="14.25" x14ac:dyDescent="0.2">
      <c r="A12" s="10" t="s">
        <v>32</v>
      </c>
      <c r="B12" s="6"/>
    </row>
    <row r="13" spans="1:3" ht="14.25" x14ac:dyDescent="0.2">
      <c r="A13" s="10" t="s">
        <v>34</v>
      </c>
      <c r="B13" s="6"/>
    </row>
    <row r="14" spans="1:3" ht="14.25" x14ac:dyDescent="0.2">
      <c r="A14" s="10" t="s">
        <v>36</v>
      </c>
      <c r="B14" s="6"/>
    </row>
    <row r="15" spans="1:3" x14ac:dyDescent="0.2">
      <c r="A15" s="6"/>
      <c r="B1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cad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Moayad Potrus</dc:creator>
  <cp:lastModifiedBy>Moayad</cp:lastModifiedBy>
  <dcterms:created xsi:type="dcterms:W3CDTF">2021-06-04T22:25:37Z</dcterms:created>
  <dcterms:modified xsi:type="dcterms:W3CDTF">2022-06-10T09:58:59Z</dcterms:modified>
</cp:coreProperties>
</file>