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defaultThemeVersion="124226"/>
  <bookViews>
    <workbookView xWindow="0" yWindow="0" windowWidth="20490" windowHeight="7620" tabRatio="70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Sheet1!$A$1:$Q$55</definedName>
    <definedName name="theory">Sheet2!$C$2:$C$9</definedName>
  </definedNames>
  <calcPr calcId="1445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1" l="1"/>
  <c r="L46" i="1"/>
  <c r="Q38" i="1"/>
  <c r="Q37" i="1"/>
  <c r="Q36" i="1"/>
  <c r="Q35" i="1"/>
  <c r="Q33" i="1"/>
  <c r="Q24" i="1"/>
  <c r="H24" i="1"/>
  <c r="Q23" i="1"/>
  <c r="H23" i="1"/>
  <c r="Q22" i="1"/>
  <c r="H22" i="1"/>
  <c r="Q21" i="1"/>
  <c r="H21" i="1"/>
  <c r="Q20" i="1"/>
  <c r="H20" i="1"/>
  <c r="Q19" i="1"/>
  <c r="H19" i="1"/>
  <c r="H25" i="1"/>
  <c r="H38" i="1"/>
  <c r="H37" i="1"/>
  <c r="H36" i="1"/>
  <c r="H35" i="1"/>
  <c r="H34" i="1"/>
  <c r="Q34" i="1"/>
  <c r="M29" i="1"/>
  <c r="D29" i="1"/>
  <c r="M43" i="1"/>
  <c r="D43" i="1"/>
  <c r="Q42" i="1"/>
  <c r="Q41" i="1"/>
  <c r="Q40" i="1"/>
  <c r="Q39" i="1"/>
  <c r="H42" i="1"/>
  <c r="H41" i="1"/>
  <c r="H40" i="1"/>
  <c r="H39" i="1"/>
  <c r="H33" i="1"/>
  <c r="Q28" i="1"/>
  <c r="Q27" i="1"/>
  <c r="Q26" i="1"/>
  <c r="Q25" i="1"/>
  <c r="H28" i="1"/>
  <c r="H27" i="1"/>
  <c r="H26" i="1"/>
  <c r="I3" i="2"/>
  <c r="B21" i="1"/>
  <c r="B22" i="1"/>
  <c r="I4" i="2"/>
  <c r="P5" i="1"/>
  <c r="Q43" i="1"/>
  <c r="A52" i="1"/>
  <c r="H43" i="1"/>
  <c r="Q29" i="1"/>
  <c r="H29" i="1"/>
  <c r="B23" i="1"/>
  <c r="I6" i="2"/>
  <c r="I5" i="2"/>
  <c r="A46" i="1"/>
  <c r="I45" i="1"/>
  <c r="L47" i="1"/>
  <c r="A45" i="1"/>
  <c r="I7" i="2"/>
  <c r="B24" i="1"/>
  <c r="K19" i="1"/>
  <c r="I8" i="2"/>
  <c r="K20" i="1"/>
  <c r="J3" i="2"/>
  <c r="J4" i="2"/>
  <c r="K21" i="1"/>
  <c r="J5" i="2"/>
  <c r="K22" i="1"/>
  <c r="J6" i="2"/>
  <c r="K23" i="1"/>
  <c r="K24" i="1"/>
  <c r="J7" i="2"/>
  <c r="J8" i="2"/>
  <c r="B33" i="1"/>
  <c r="B34" i="1"/>
  <c r="K3" i="2"/>
  <c r="B35" i="1"/>
  <c r="K4" i="2"/>
  <c r="B36" i="1"/>
  <c r="K5" i="2"/>
  <c r="K6" i="2"/>
  <c r="B37" i="1"/>
  <c r="K7" i="2"/>
  <c r="B38" i="1"/>
  <c r="K33" i="1"/>
  <c r="K8" i="2"/>
  <c r="K34" i="1"/>
  <c r="L3" i="2"/>
  <c r="L4" i="2"/>
  <c r="K35" i="1"/>
  <c r="L5" i="2"/>
  <c r="K36" i="1"/>
  <c r="L6" i="2"/>
  <c r="K37" i="1"/>
  <c r="L7" i="2"/>
  <c r="K38" i="1"/>
  <c r="L8" i="2"/>
</calcChain>
</file>

<file path=xl/sharedStrings.xml><?xml version="1.0" encoding="utf-8"?>
<sst xmlns="http://schemas.openxmlformats.org/spreadsheetml/2006/main" count="127" uniqueCount="67">
  <si>
    <t>سەرۆکایەتی زانکۆی سەڵاحەددین / هەولێر</t>
  </si>
  <si>
    <t>فۆرمی وانە زێدەکان</t>
  </si>
  <si>
    <t>کۆلێژی :  زانست</t>
  </si>
  <si>
    <t>مانگى:</t>
  </si>
  <si>
    <t xml:space="preserve">بەشی  :   زانستی کۆمپیوتەر تەکنەلۆژیای زانیاری </t>
  </si>
  <si>
    <t>نیسابی یاسایی :</t>
  </si>
  <si>
    <t>ناوی مامۆستا:</t>
  </si>
  <si>
    <t>دابەزینی نیساب :</t>
  </si>
  <si>
    <t xml:space="preserve">پلەی زانستی: </t>
  </si>
  <si>
    <t>مامۆستا</t>
  </si>
  <si>
    <t>نیسابی راستەقینە 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</si>
  <si>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</si>
  <si>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</si>
  <si>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</si>
  <si>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</si>
  <si>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</si>
  <si>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</si>
  <si>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</si>
  <si>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</si>
  <si>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شەممە</t>
  </si>
  <si>
    <t>یەك شەممە</t>
  </si>
  <si>
    <t>دوو شەممە</t>
  </si>
  <si>
    <t>سێ شەممە</t>
  </si>
  <si>
    <t>چوار شەممە</t>
  </si>
  <si>
    <t>پێنج شەممە</t>
  </si>
  <si>
    <t xml:space="preserve">ناوی قوتابی خوێندنی باڵا </t>
  </si>
  <si>
    <t>ماستەر:</t>
  </si>
  <si>
    <t>دکتۆرا:</t>
  </si>
  <si>
    <t>هەفتەی یەکەم</t>
  </si>
  <si>
    <t>هەفتەی دووەم</t>
  </si>
  <si>
    <t>رۆژ</t>
  </si>
  <si>
    <t>رێکەوت</t>
  </si>
  <si>
    <t>تێوری 
(1)</t>
  </si>
  <si>
    <t>پراکتیك 
(2)</t>
  </si>
  <si>
    <t>کۆی
وانەکان
(1+2)</t>
  </si>
  <si>
    <t>شەمە</t>
  </si>
  <si>
    <t>پرۆژەی
توێژینەوە</t>
  </si>
  <si>
    <t>ب.خ. ماستەر</t>
  </si>
  <si>
    <t>ب.خ. دکتۆرا</t>
  </si>
  <si>
    <t>سەرپەرشتی
خ.ب</t>
  </si>
  <si>
    <t>کۆی کاتژمێرەکان</t>
  </si>
  <si>
    <t>هەفتەی سێیەم</t>
  </si>
  <si>
    <t>هەفتەی چوارەم</t>
  </si>
  <si>
    <t>نرخی کاتژمێرێك:                        [</t>
  </si>
  <si>
    <t>دينار</t>
  </si>
  <si>
    <t xml:space="preserve">كۆى گشتى </t>
  </si>
  <si>
    <t>چنار نامق حمد</t>
  </si>
  <si>
    <t>طارق احمد ابراهیم</t>
  </si>
  <si>
    <t>ب. ژمێريارى</t>
  </si>
  <si>
    <t>ب.وردبينى</t>
  </si>
  <si>
    <t xml:space="preserve">د. هێرش عمر عبدالله </t>
  </si>
  <si>
    <t>مامۆستای بابەت</t>
  </si>
  <si>
    <t xml:space="preserve"> سه‌رۆكى به‌ش</t>
  </si>
  <si>
    <t xml:space="preserve"> راگری کۆلێژ</t>
  </si>
  <si>
    <t>دبلۆمی باڵا</t>
  </si>
  <si>
    <t>مامۆستاى ياريده‌ده‌ر</t>
  </si>
  <si>
    <t>پرۆفيسۆرى ياريده‌ده‌ر</t>
  </si>
  <si>
    <t>پرۆفيسۆر</t>
  </si>
  <si>
    <t>پشوو</t>
  </si>
  <si>
    <t xml:space="preserve"> د. دلیر ‌صالح حسن</t>
  </si>
  <si>
    <t>سالى: 2022</t>
  </si>
  <si>
    <t>ساجدة هادي باقر</t>
  </si>
  <si>
    <t>ته مه ن</t>
  </si>
  <si>
    <t>microprocessor lab group 1,2 &amp;3</t>
  </si>
  <si>
    <t>Logic Lab IT1 &amp; 2</t>
  </si>
  <si>
    <t>Microprocessor CS</t>
  </si>
  <si>
    <t>Microprocessor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</si>
</sst>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10484]dd/mm/yyyy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8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1" fontId="3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4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" fontId="3" fillId="4" borderId="23" xfId="0" applyNumberFormat="1" applyFont="1" applyFill="1" applyBorder="1" applyAlignment="1" applyProtection="1">
      <alignment horizontal="center" vertical="center"/>
      <protection locked="0"/>
    </xf>
    <xf numFmtId="1" fontId="3" fillId="4" borderId="26" xfId="0" applyNumberFormat="1" applyFont="1" applyFill="1" applyBorder="1" applyAlignment="1" applyProtection="1">
      <alignment horizontal="center" vertical="center"/>
      <protection locked="0"/>
    </xf>
    <xf numFmtId="1" fontId="3" fillId="4" borderId="10" xfId="0" applyNumberFormat="1" applyFont="1" applyFill="1" applyBorder="1" applyAlignment="1" applyProtection="1">
      <alignment horizontal="center" vertical="center"/>
      <protection locked="0"/>
    </xf>
    <xf numFmtId="14" fontId="6" fillId="4" borderId="18" xfId="0" applyNumberFormat="1" applyFont="1" applyFill="1" applyBorder="1" applyAlignment="1" applyProtection="1">
      <alignment horizontal="center" vertical="center"/>
      <protection locked="0"/>
    </xf>
    <xf numFmtId="14" fontId="6" fillId="4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14" fontId="6" fillId="4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14" fontId="6" fillId="4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165" fontId="6" fillId="0" borderId="20" xfId="0" applyNumberFormat="1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0" xfId="0" applyNumberFormat="1" applyFont="1" applyFill="1" applyBorder="1" applyAlignment="1" applyProtection="1">
      <alignment horizontal="center" vertical="center"/>
      <protection locked="0"/>
    </xf>
    <xf numFmtId="14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1" fontId="3" fillId="4" borderId="20" xfId="0" applyNumberFormat="1" applyFont="1" applyFill="1" applyBorder="1" applyAlignment="1" applyProtection="1">
      <alignment horizontal="center" vertical="center"/>
      <protection locked="0"/>
    </xf>
    <xf numFmtId="1" fontId="3" fillId="0" borderId="42" xfId="0" applyNumberFormat="1" applyFont="1" applyBorder="1" applyAlignment="1" applyProtection="1">
      <alignment horizontal="center" vertical="center"/>
      <protection locked="0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/>
      <protection locked="0"/>
    </xf>
    <xf numFmtId="1" fontId="3" fillId="4" borderId="42" xfId="0" applyNumberFormat="1" applyFont="1" applyFill="1" applyBorder="1" applyAlignment="1" applyProtection="1">
      <alignment horizontal="center" vertical="center"/>
      <protection locked="0"/>
    </xf>
    <xf numFmtId="1" fontId="3" fillId="4" borderId="43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65"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345014</xdr:colOff>
      <xdr:row>4</xdr:row>
      <xdr:rowOff>69850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534503" y="0"/>
          <a:ext cx="888998" cy="84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yar/Diyar%20Dropbox/Diyar%20Abdulqader/Teachers%20of%20Computer%20Science/&#1605;&#1581;&#1575;&#1590;&#1585;&#1575;&#1578;/Mangi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5"/>
  <sheetViews>
    <sheetView rightToLeft="1" tabSelected="1" zoomScaleNormal="100" zoomScaleSheetLayoutView="100" zoomScalePageLayoutView="90" workbookViewId="0">
      <selection activeCell="D14" sqref="D14:E14"/>
    </sheetView>
  </sheetViews>
  <sheetFormatPr defaultColWidth="6.42578125" defaultRowHeight="15.75" x14ac:dyDescent="0.25"/>
  <cols>
    <col min="1" max="1" width="8.7109375" style="1" customWidth="1"/>
    <col min="2" max="4" width="5.42578125" style="1" customWidth="1"/>
    <col min="5" max="5" width="7.5703125" style="1" customWidth="1"/>
    <col min="6" max="6" width="5.5703125" style="1" customWidth="1"/>
    <col min="7" max="7" width="4.7109375" style="1" customWidth="1"/>
    <col min="8" max="8" width="7.85546875" style="1" customWidth="1"/>
    <col min="9" max="9" width="4.42578125" style="1" customWidth="1"/>
    <col min="10" max="10" width="8.85546875" style="1" customWidth="1"/>
    <col min="11" max="13" width="5.42578125" style="1" customWidth="1"/>
    <col min="14" max="14" width="4.85546875" style="1" customWidth="1"/>
    <col min="15" max="15" width="5.5703125" style="1" customWidth="1"/>
    <col min="16" max="16" width="4.85546875" style="1" customWidth="1"/>
    <col min="17" max="17" width="7.85546875" style="1" customWidth="1"/>
    <col min="18" max="18" width="6.42578125" style="1" customWidth="1"/>
    <col min="19" max="16384" width="6.42578125" style="1"/>
  </cols>
  <sheetData>
    <row r="1" spans="1:36" ht="18.75" customHeight="1" x14ac:dyDescent="0.25">
      <c r="A1" s="59" t="s">
        <v>0</v>
      </c>
      <c r="B1" s="59"/>
      <c r="C1" s="59"/>
      <c r="D1" s="59"/>
      <c r="E1" s="59"/>
      <c r="F1" s="59"/>
      <c r="G1" s="9"/>
      <c r="H1" s="9"/>
      <c r="I1" s="9"/>
      <c r="J1" s="9"/>
      <c r="K1" s="10"/>
      <c r="L1" s="9"/>
      <c r="M1" s="88" t="s">
        <v>1</v>
      </c>
      <c r="N1" s="88"/>
      <c r="O1" s="88"/>
      <c r="P1" s="88"/>
      <c r="Q1" s="88"/>
    </row>
    <row r="2" spans="1:36" ht="14.25" customHeight="1" x14ac:dyDescent="0.25">
      <c r="A2" s="59" t="s">
        <v>2</v>
      </c>
      <c r="B2" s="59"/>
      <c r="C2" s="59"/>
      <c r="D2" s="59"/>
      <c r="E2" s="59"/>
      <c r="F2" s="59"/>
      <c r="G2" s="9"/>
      <c r="H2" s="9"/>
      <c r="I2" s="9"/>
      <c r="J2" s="9"/>
      <c r="K2" s="10"/>
      <c r="L2" s="11"/>
      <c r="M2" s="95" t="s">
        <v>60</v>
      </c>
      <c r="N2" s="95"/>
      <c r="O2" s="94" t="s">
        <v>3</v>
      </c>
      <c r="P2" s="94"/>
      <c r="Q2" s="11">
        <v>12</v>
      </c>
    </row>
    <row r="3" spans="1:36" ht="14.25" customHeight="1" x14ac:dyDescent="0.25">
      <c r="A3" s="42" t="s">
        <v>4</v>
      </c>
      <c r="B3" s="42"/>
      <c r="C3" s="42"/>
      <c r="D3" s="42"/>
      <c r="E3" s="42"/>
      <c r="F3" s="42"/>
      <c r="G3" s="9"/>
      <c r="H3" s="9"/>
      <c r="I3" s="9"/>
      <c r="J3" s="9"/>
      <c r="K3" s="10"/>
      <c r="L3" s="11"/>
      <c r="M3" s="59" t="s">
        <v>5</v>
      </c>
      <c r="N3" s="59"/>
      <c r="O3" s="59"/>
      <c r="P3" s="13">
        <v>12</v>
      </c>
      <c r="Q3" s="12"/>
    </row>
    <row r="4" spans="1:36" ht="14.25" customHeight="1" x14ac:dyDescent="0.25">
      <c r="A4" s="93" t="s">
        <v>6</v>
      </c>
      <c r="B4" s="93"/>
      <c r="C4" s="93" t="s">
        <v>61</v>
      </c>
      <c r="D4" s="93"/>
      <c r="E4" s="93"/>
      <c r="F4" s="93"/>
      <c r="G4" s="43"/>
      <c r="H4" s="9"/>
      <c r="I4" s="9"/>
      <c r="J4" s="9"/>
      <c r="K4" s="10"/>
      <c r="L4" s="11"/>
      <c r="M4" s="59" t="s">
        <v>7</v>
      </c>
      <c r="N4" s="59"/>
      <c r="O4" s="59"/>
      <c r="P4" s="14">
        <v>2</v>
      </c>
      <c r="Q4" s="12" t="s">
        <v>62</v>
      </c>
    </row>
    <row r="5" spans="1:36" ht="16.5" customHeight="1" thickBot="1" x14ac:dyDescent="0.3">
      <c r="A5" s="91" t="s">
        <v>8</v>
      </c>
      <c r="B5" s="91"/>
      <c r="C5" s="62" t="s">
        <v>55</v>
      </c>
      <c r="D5" s="62"/>
      <c r="E5" s="62"/>
      <c r="F5" s="62"/>
      <c r="G5" s="9"/>
      <c r="H5" s="9"/>
      <c r="I5" s="9"/>
      <c r="J5" s="9"/>
      <c r="K5" s="10"/>
      <c r="L5" s="11"/>
      <c r="M5" s="59" t="s">
        <v>10</v>
      </c>
      <c r="N5" s="59"/>
      <c r="O5" s="59"/>
      <c r="P5" s="15">
        <f>IF(P3-P4&gt;=0, P3-P4,0)</f>
        <v>10</v>
      </c>
      <c r="Q5" s="12"/>
      <c r="T5" s="92"/>
      <c r="U5" s="92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</row>
    <row r="6" spans="1:36" ht="17.25" thickTop="1" thickBot="1" x14ac:dyDescent="0.3">
      <c r="A6" s="30"/>
      <c r="B6" s="89" t="s">
        <v>11</v>
      </c>
      <c r="C6" s="90"/>
      <c r="D6" s="89" t="s">
        <v>12</v>
      </c>
      <c r="E6" s="90"/>
      <c r="F6" s="89" t="s">
        <v>13</v>
      </c>
      <c r="G6" s="90"/>
      <c r="H6" s="89" t="s">
        <v>14</v>
      </c>
      <c r="I6" s="90"/>
      <c r="J6" s="89" t="s">
        <v>15</v>
      </c>
      <c r="K6" s="90"/>
      <c r="L6" s="89" t="s">
        <v>16</v>
      </c>
      <c r="M6" s="90"/>
      <c r="N6" s="89" t="s">
        <v>17</v>
      </c>
      <c r="O6" s="90"/>
      <c r="P6" s="89" t="s">
        <v>18</v>
      </c>
      <c r="Q6" s="90"/>
      <c r="T6" s="87"/>
      <c r="U6" s="87"/>
      <c r="V6" s="87"/>
      <c r="W6" s="87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</row>
    <row r="7" spans="1:36" ht="16.5" thickTop="1" x14ac:dyDescent="0.25">
      <c r="A7" s="29" t="s">
        <v>19</v>
      </c>
      <c r="B7" s="69"/>
      <c r="C7" s="58"/>
      <c r="D7" s="57"/>
      <c r="E7" s="58"/>
      <c r="F7" s="50"/>
      <c r="G7" s="52"/>
      <c r="H7" s="50"/>
      <c r="I7" s="52"/>
      <c r="J7" s="53"/>
      <c r="K7" s="52"/>
      <c r="L7" s="50"/>
      <c r="M7" s="52"/>
      <c r="N7" s="50"/>
      <c r="O7" s="52"/>
      <c r="P7" s="57"/>
      <c r="Q7" s="81"/>
      <c r="T7" s="49"/>
      <c r="U7" s="49"/>
      <c r="V7" s="49"/>
      <c r="W7" s="49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</row>
    <row r="8" spans="1:36" ht="12" customHeight="1" x14ac:dyDescent="0.25">
      <c r="A8" s="29" t="s">
        <v>20</v>
      </c>
      <c r="B8" s="132" t="s">
        <v>63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4"/>
      <c r="N8" s="53"/>
      <c r="O8" s="51"/>
      <c r="P8" s="60"/>
      <c r="Q8" s="61"/>
      <c r="T8" s="87"/>
      <c r="U8" s="87"/>
      <c r="V8" s="87"/>
      <c r="W8" s="87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</row>
    <row r="9" spans="1:36" x14ac:dyDescent="0.25">
      <c r="A9" s="16" t="s">
        <v>21</v>
      </c>
      <c r="B9" s="67" t="s">
        <v>64</v>
      </c>
      <c r="C9" s="68"/>
      <c r="D9" s="68"/>
      <c r="E9" s="68"/>
      <c r="F9" s="68"/>
      <c r="G9" s="68"/>
      <c r="H9" s="68"/>
      <c r="I9" s="96"/>
      <c r="J9" s="53"/>
      <c r="K9" s="51"/>
      <c r="L9" s="53"/>
      <c r="M9" s="51"/>
      <c r="N9" s="53"/>
      <c r="O9" s="51"/>
      <c r="P9" s="60"/>
      <c r="Q9" s="61"/>
      <c r="T9" s="87"/>
      <c r="U9" s="87"/>
      <c r="V9" s="87"/>
      <c r="W9" s="87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</row>
    <row r="10" spans="1:36" x14ac:dyDescent="0.25">
      <c r="A10" s="16" t="s">
        <v>22</v>
      </c>
      <c r="B10" s="53"/>
      <c r="C10" s="51"/>
      <c r="D10" s="53"/>
      <c r="E10" s="51"/>
      <c r="F10" s="53"/>
      <c r="G10" s="51"/>
      <c r="H10" s="53"/>
      <c r="I10" s="51"/>
      <c r="J10" s="53"/>
      <c r="K10" s="51"/>
      <c r="L10" s="53"/>
      <c r="M10" s="51"/>
      <c r="N10" s="53"/>
      <c r="O10" s="51"/>
      <c r="P10" s="60"/>
      <c r="Q10" s="61"/>
      <c r="T10" s="87"/>
      <c r="U10" s="87"/>
      <c r="V10" s="87"/>
      <c r="W10" s="87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</row>
    <row r="11" spans="1:36" x14ac:dyDescent="0.25">
      <c r="A11" s="16" t="s">
        <v>23</v>
      </c>
      <c r="B11" s="67" t="s">
        <v>65</v>
      </c>
      <c r="C11" s="68"/>
      <c r="D11" s="68"/>
      <c r="E11" s="96"/>
      <c r="F11" s="60" t="s">
        <v>66</v>
      </c>
      <c r="G11" s="68"/>
      <c r="H11" s="68"/>
      <c r="I11" s="96"/>
      <c r="J11" s="53"/>
      <c r="K11" s="51"/>
      <c r="L11" s="53"/>
      <c r="M11" s="51"/>
      <c r="N11" s="53"/>
      <c r="O11" s="51"/>
      <c r="P11" s="60"/>
      <c r="Q11" s="61"/>
    </row>
    <row r="12" spans="1:36" ht="16.5" thickBot="1" x14ac:dyDescent="0.3">
      <c r="A12" s="17" t="s">
        <v>24</v>
      </c>
      <c r="B12" s="67"/>
      <c r="C12" s="68"/>
      <c r="D12" s="68"/>
      <c r="E12" s="61"/>
      <c r="F12" s="67"/>
      <c r="G12" s="68"/>
      <c r="H12" s="68"/>
      <c r="I12" s="61"/>
      <c r="J12" s="67"/>
      <c r="K12" s="68"/>
      <c r="L12" s="68"/>
      <c r="M12" s="96"/>
      <c r="N12" s="70"/>
      <c r="O12" s="71"/>
      <c r="P12" s="70"/>
      <c r="Q12" s="76"/>
    </row>
    <row r="13" spans="1:36" ht="5.25" customHeight="1" thickTop="1" thickBot="1" x14ac:dyDescent="0.3">
      <c r="A13" s="28"/>
      <c r="B13" s="28"/>
      <c r="C13" s="2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36" ht="16.5" thickTop="1" x14ac:dyDescent="0.25">
      <c r="A14" s="126" t="s">
        <v>25</v>
      </c>
      <c r="B14" s="127"/>
      <c r="C14" s="128"/>
      <c r="D14" s="72" t="s">
        <v>26</v>
      </c>
      <c r="E14" s="73"/>
      <c r="F14" s="72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</row>
    <row r="15" spans="1:36" ht="16.5" thickBot="1" x14ac:dyDescent="0.3">
      <c r="A15" s="129"/>
      <c r="B15" s="130"/>
      <c r="C15" s="131"/>
      <c r="D15" s="70" t="s">
        <v>27</v>
      </c>
      <c r="E15" s="71"/>
      <c r="F15" s="70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6"/>
    </row>
    <row r="16" spans="1:36" ht="6" customHeight="1" thickTop="1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25" ht="17.25" thickTop="1" thickBot="1" x14ac:dyDescent="0.3">
      <c r="A17" s="77" t="s">
        <v>28</v>
      </c>
      <c r="B17" s="78"/>
      <c r="C17" s="79"/>
      <c r="D17" s="79"/>
      <c r="E17" s="79"/>
      <c r="F17" s="79"/>
      <c r="G17" s="79"/>
      <c r="H17" s="80"/>
      <c r="I17" s="18"/>
      <c r="J17" s="77" t="s">
        <v>29</v>
      </c>
      <c r="K17" s="78"/>
      <c r="L17" s="79"/>
      <c r="M17" s="79"/>
      <c r="N17" s="79"/>
      <c r="O17" s="79"/>
      <c r="P17" s="79"/>
      <c r="Q17" s="80"/>
    </row>
    <row r="18" spans="1:25" s="39" customFormat="1" ht="39" thickTop="1" x14ac:dyDescent="0.2">
      <c r="A18" s="40" t="s">
        <v>30</v>
      </c>
      <c r="B18" s="82" t="s">
        <v>31</v>
      </c>
      <c r="C18" s="83"/>
      <c r="D18" s="65" t="s">
        <v>32</v>
      </c>
      <c r="E18" s="64"/>
      <c r="F18" s="63" t="s">
        <v>33</v>
      </c>
      <c r="G18" s="64"/>
      <c r="H18" s="37" t="s">
        <v>34</v>
      </c>
      <c r="I18" s="18"/>
      <c r="J18" s="40" t="s">
        <v>30</v>
      </c>
      <c r="K18" s="82" t="s">
        <v>31</v>
      </c>
      <c r="L18" s="83"/>
      <c r="M18" s="65" t="s">
        <v>32</v>
      </c>
      <c r="N18" s="64"/>
      <c r="O18" s="63" t="s">
        <v>33</v>
      </c>
      <c r="P18" s="64"/>
      <c r="Q18" s="37" t="s">
        <v>34</v>
      </c>
      <c r="X18" s="41"/>
      <c r="Y18" s="41"/>
    </row>
    <row r="19" spans="1:25" x14ac:dyDescent="0.25">
      <c r="A19" s="19" t="s">
        <v>35</v>
      </c>
      <c r="B19" s="84">
        <v>44898</v>
      </c>
      <c r="C19" s="85"/>
      <c r="D19" s="54"/>
      <c r="E19" s="56"/>
      <c r="F19" s="54"/>
      <c r="G19" s="56"/>
      <c r="H19" s="33" t="str">
        <f>IF(D19=Sheet2!B10,"",IF((D19+F19)&lt;&gt;0,(D19+F19), ""))</f>
        <v/>
      </c>
      <c r="I19" s="18"/>
      <c r="J19" s="19" t="s">
        <v>35</v>
      </c>
      <c r="K19" s="84">
        <f>B24+2</f>
        <v>44905</v>
      </c>
      <c r="L19" s="85"/>
      <c r="M19" s="54"/>
      <c r="N19" s="66"/>
      <c r="O19" s="54"/>
      <c r="P19" s="56"/>
      <c r="Q19" s="33" t="str">
        <f>IF(M19=Sheet2!B10,"",IF((M19+O19)&lt;&gt;0,(M19+O19), ""))</f>
        <v/>
      </c>
      <c r="Y19" s="32"/>
    </row>
    <row r="20" spans="1:25" ht="14.25" customHeight="1" x14ac:dyDescent="0.25">
      <c r="A20" s="19" t="s">
        <v>20</v>
      </c>
      <c r="B20" s="84">
        <f>B19+1</f>
        <v>44899</v>
      </c>
      <c r="C20" s="85"/>
      <c r="D20" s="54"/>
      <c r="E20" s="56"/>
      <c r="F20" s="54">
        <v>6</v>
      </c>
      <c r="G20" s="56"/>
      <c r="H20" s="33">
        <f>IF(D20=Sheet2!B10,"",IF((D20+F20)&lt;&gt;0,(D20+F20), ""))</f>
        <v>6</v>
      </c>
      <c r="I20" s="18"/>
      <c r="J20" s="19" t="s">
        <v>20</v>
      </c>
      <c r="K20" s="84">
        <f>K19+1</f>
        <v>44906</v>
      </c>
      <c r="L20" s="85"/>
      <c r="M20" s="54"/>
      <c r="N20" s="66"/>
      <c r="O20" s="54">
        <v>6</v>
      </c>
      <c r="P20" s="56"/>
      <c r="Q20" s="33">
        <f>IF(M20=Sheet2!B10,"",IF((M20+O20)&lt;&gt;0,(M20+O20), ""))</f>
        <v>6</v>
      </c>
    </row>
    <row r="21" spans="1:25" ht="14.25" customHeight="1" x14ac:dyDescent="0.25">
      <c r="A21" s="19" t="s">
        <v>21</v>
      </c>
      <c r="B21" s="84">
        <f t="shared" ref="B21:B24" si="0">B20+1</f>
        <v>44900</v>
      </c>
      <c r="C21" s="85"/>
      <c r="D21" s="54"/>
      <c r="E21" s="56"/>
      <c r="F21" s="54">
        <v>4</v>
      </c>
      <c r="G21" s="56"/>
      <c r="H21" s="33">
        <f>IF(D21=Sheet2!B10,"",IF((D21+F21)&lt;&gt;0,(D21+F21), ""))</f>
        <v>4</v>
      </c>
      <c r="I21" s="18"/>
      <c r="J21" s="19" t="s">
        <v>21</v>
      </c>
      <c r="K21" s="84">
        <f>K20+1</f>
        <v>44907</v>
      </c>
      <c r="L21" s="85"/>
      <c r="M21" s="54"/>
      <c r="N21" s="66"/>
      <c r="O21" s="54">
        <v>4</v>
      </c>
      <c r="P21" s="56"/>
      <c r="Q21" s="33">
        <f>IF(M21=Sheet2!B10,"",IF((M21+O21)&lt;&gt;0,(M21+O21), ""))</f>
        <v>4</v>
      </c>
    </row>
    <row r="22" spans="1:25" ht="14.25" customHeight="1" x14ac:dyDescent="0.25">
      <c r="A22" s="19" t="s">
        <v>22</v>
      </c>
      <c r="B22" s="84">
        <f t="shared" si="0"/>
        <v>44901</v>
      </c>
      <c r="C22" s="85"/>
      <c r="D22" s="54"/>
      <c r="E22" s="56"/>
      <c r="F22" s="54"/>
      <c r="G22" s="56"/>
      <c r="H22" s="33" t="str">
        <f>IF(D22=Sheet2!B10,"",IF((D22+F22)&lt;&gt;0,(D22+F22), ""))</f>
        <v/>
      </c>
      <c r="I22" s="18"/>
      <c r="J22" s="19" t="s">
        <v>22</v>
      </c>
      <c r="K22" s="84">
        <f t="shared" ref="K22:K24" si="1">K21+1</f>
        <v>44908</v>
      </c>
      <c r="L22" s="85"/>
      <c r="M22" s="54"/>
      <c r="N22" s="66"/>
      <c r="O22" s="54"/>
      <c r="P22" s="56"/>
      <c r="Q22" s="33" t="str">
        <f>IF(M22=Sheet2!B10,"",IF((M22+O22)&lt;&gt;0,(M22+O22), ""))</f>
        <v/>
      </c>
    </row>
    <row r="23" spans="1:25" ht="14.25" customHeight="1" x14ac:dyDescent="0.25">
      <c r="A23" s="19" t="s">
        <v>23</v>
      </c>
      <c r="B23" s="84">
        <f t="shared" si="0"/>
        <v>44902</v>
      </c>
      <c r="C23" s="85"/>
      <c r="D23" s="54">
        <v>4</v>
      </c>
      <c r="E23" s="56"/>
      <c r="F23" s="54"/>
      <c r="G23" s="56"/>
      <c r="H23" s="33">
        <f>IF(D23=Sheet2!B10,"",IF((D23+F23)&lt;&gt;0,(D23+F23), ""))</f>
        <v>4</v>
      </c>
      <c r="I23" s="18"/>
      <c r="J23" s="19" t="s">
        <v>23</v>
      </c>
      <c r="K23" s="84">
        <f t="shared" si="1"/>
        <v>44909</v>
      </c>
      <c r="L23" s="85"/>
      <c r="M23" s="54">
        <v>4</v>
      </c>
      <c r="N23" s="66"/>
      <c r="O23" s="54"/>
      <c r="P23" s="56"/>
      <c r="Q23" s="33">
        <f>IF(M23=Sheet2!B10,"",IF((M23+O23)&lt;&gt;0,(M23+O23), ""))</f>
        <v>4</v>
      </c>
    </row>
    <row r="24" spans="1:25" ht="14.25" customHeight="1" x14ac:dyDescent="0.25">
      <c r="A24" s="19" t="s">
        <v>24</v>
      </c>
      <c r="B24" s="84">
        <f t="shared" si="0"/>
        <v>44903</v>
      </c>
      <c r="C24" s="85"/>
      <c r="D24" s="54"/>
      <c r="E24" s="56"/>
      <c r="F24" s="54"/>
      <c r="G24" s="56"/>
      <c r="H24" s="33" t="str">
        <f>IF(D24=Sheet2!B10,"",IF((D24+F24)&lt;&gt;0,(D24+F24), ""))</f>
        <v/>
      </c>
      <c r="I24" s="18"/>
      <c r="J24" s="19" t="s">
        <v>24</v>
      </c>
      <c r="K24" s="84">
        <f t="shared" si="1"/>
        <v>44910</v>
      </c>
      <c r="L24" s="85"/>
      <c r="M24" s="54"/>
      <c r="N24" s="66"/>
      <c r="O24" s="54"/>
      <c r="P24" s="56"/>
      <c r="Q24" s="33" t="str">
        <f>IF(M24=Sheet2!B10,"",IF((M24+O24)&lt;&gt;0,(M24+O24), ""))</f>
        <v/>
      </c>
    </row>
    <row r="25" spans="1:25" ht="23.25" customHeight="1" x14ac:dyDescent="0.25">
      <c r="A25" s="20" t="s">
        <v>36</v>
      </c>
      <c r="B25" s="84"/>
      <c r="C25" s="85"/>
      <c r="D25" s="100">
        <v>3</v>
      </c>
      <c r="E25" s="101"/>
      <c r="F25" s="98"/>
      <c r="G25" s="99"/>
      <c r="H25" s="33">
        <f>IF(D25=Sheet2!B10,"",IF((D25+F25)&lt;&gt;0,(D25+F25), ""))</f>
        <v>3</v>
      </c>
      <c r="I25" s="18"/>
      <c r="J25" s="20" t="s">
        <v>36</v>
      </c>
      <c r="K25" s="84"/>
      <c r="L25" s="85"/>
      <c r="M25" s="100">
        <v>3</v>
      </c>
      <c r="N25" s="101"/>
      <c r="O25" s="98"/>
      <c r="P25" s="99"/>
      <c r="Q25" s="33">
        <f>IF(M25=Sheet2!B10,"",IF((M25+O25)&lt;&gt;0,(M25+O25), ""))</f>
        <v>3</v>
      </c>
    </row>
    <row r="26" spans="1:25" x14ac:dyDescent="0.25">
      <c r="A26" s="35" t="s">
        <v>37</v>
      </c>
      <c r="B26" s="84"/>
      <c r="C26" s="85"/>
      <c r="D26" s="100"/>
      <c r="E26" s="101"/>
      <c r="F26" s="115"/>
      <c r="G26" s="101"/>
      <c r="H26" s="33" t="str">
        <f>IF(D26=Sheet2!B10,"",IF((D26+F26)&lt;&gt;0,(D26+F26), ""))</f>
        <v/>
      </c>
      <c r="I26" s="18"/>
      <c r="J26" s="35" t="s">
        <v>37</v>
      </c>
      <c r="K26" s="84"/>
      <c r="L26" s="85"/>
      <c r="M26" s="54"/>
      <c r="N26" s="56"/>
      <c r="O26" s="97"/>
      <c r="P26" s="56"/>
      <c r="Q26" s="33" t="str">
        <f>IF(M26=Sheet2!B10,"",IF((M26+O26)&lt;&gt;0,(M26+O26), ""))</f>
        <v/>
      </c>
    </row>
    <row r="27" spans="1:25" x14ac:dyDescent="0.25">
      <c r="A27" s="35" t="s">
        <v>38</v>
      </c>
      <c r="B27" s="84"/>
      <c r="C27" s="85"/>
      <c r="D27" s="100"/>
      <c r="E27" s="101"/>
      <c r="F27" s="115"/>
      <c r="G27" s="101"/>
      <c r="H27" s="33" t="str">
        <f>IF(D27=Sheet2!B10,"",IF((D27+F27)&lt;&gt;0,(D27+F27), ""))</f>
        <v/>
      </c>
      <c r="I27" s="18"/>
      <c r="J27" s="35" t="s">
        <v>38</v>
      </c>
      <c r="K27" s="84"/>
      <c r="L27" s="85"/>
      <c r="M27" s="54"/>
      <c r="N27" s="56"/>
      <c r="O27" s="97"/>
      <c r="P27" s="56"/>
      <c r="Q27" s="33" t="str">
        <f>IF(M27=Sheet2!B10,"",IF((M27+O27)&lt;&gt;0,(M27+O27), ""))</f>
        <v/>
      </c>
    </row>
    <row r="28" spans="1:25" ht="26.25" customHeight="1" x14ac:dyDescent="0.25">
      <c r="A28" s="20" t="s">
        <v>39</v>
      </c>
      <c r="B28" s="84"/>
      <c r="C28" s="85"/>
      <c r="D28" s="100"/>
      <c r="E28" s="101"/>
      <c r="F28" s="98"/>
      <c r="G28" s="99"/>
      <c r="H28" s="33" t="str">
        <f>IF(D28=Sheet2!B10,"",IF((D28+F28)&lt;&gt;0,(D28+F28), ""))</f>
        <v/>
      </c>
      <c r="I28" s="18"/>
      <c r="J28" s="20" t="s">
        <v>39</v>
      </c>
      <c r="K28" s="84"/>
      <c r="L28" s="85"/>
      <c r="M28" s="54"/>
      <c r="N28" s="56"/>
      <c r="O28" s="97"/>
      <c r="P28" s="56"/>
      <c r="Q28" s="33" t="str">
        <f>IF(M28=Sheet2!B10,"",IF((M28+O28)&lt;&gt;0,(M28+O28), ""))</f>
        <v/>
      </c>
    </row>
    <row r="29" spans="1:25" ht="16.5" thickBot="1" x14ac:dyDescent="0.3">
      <c r="A29" s="108" t="s">
        <v>40</v>
      </c>
      <c r="B29" s="109"/>
      <c r="C29" s="110"/>
      <c r="D29" s="102" t="str">
        <f>"="&amp;IF(SUM(F19:F28,D25,D28)&lt;&gt;0,SUM(F19:F28,D25,D28),0)&amp;"+"&amp;"2x"&amp;IF(SUM(D19:D24)&lt;&gt;0,SUM(D19:D24),0)&amp;"+"&amp;"2x"&amp;IF(AND(D26&lt;&gt;0,D26&lt;&gt;Sheet2!B10),D26,0) &amp; "+"&amp; "3x" &amp; IF(AND(D27&lt;&gt;0,D27&lt;&gt;Sheet2!B10),D27,0)</f>
        <v>=13+2x4+2x0+3x0</v>
      </c>
      <c r="E29" s="103"/>
      <c r="F29" s="103"/>
      <c r="G29" s="104"/>
      <c r="H29" s="34">
        <f>IF(2*IF(SUM(D19:D24)&lt;&gt;0,SUM(D19:D24),0)+IF(SUM(F19:F28)&lt;&gt;0,SUM(F19:F28),0)+IF(SUM(D25,D28)&lt;&gt;0,SUM(D25,D28),0)+IF(AND(D26&lt;&gt;"", D26&lt;&gt;Sheet2!B10),D26,0)*2+IF(AND(D27&lt;&gt;"", D27&lt;&gt;Sheet2!B10),D27,0)*3&lt;=P5,0,2*IF(SUM(D19:D24)&lt;&gt;0,SUM(D19:D24),0)+IF(SUM(F19:F28)&lt;&gt;0,SUM(F19:F28),0)+IF(SUM(D25,D28)&lt;&gt;0,SUM(D25,D28),0)+IF(AND(D26&lt;&gt;"", D26&lt;&gt;Sheet2!B10),D26,0)*2+IF(AND(D27&lt;&gt;"", D27&lt;&gt;Sheet2!B10),D27,0)*3)</f>
        <v>21</v>
      </c>
      <c r="I29" s="18"/>
      <c r="J29" s="111" t="s">
        <v>40</v>
      </c>
      <c r="K29" s="109"/>
      <c r="L29" s="112"/>
      <c r="M29" s="102" t="str">
        <f>"="&amp;IF(SUM(O19:O28,M25,M28)&lt;&gt;0,SUM(O19:O28,M25,M28),0)&amp;"+"&amp;"2x"&amp;IF(SUM(M19:M24)&lt;&gt;0,SUM(M19:M24),0)&amp;"+"&amp;"2x"&amp;IF(AND(M26&lt;&gt;0,M26&lt;&gt;Sheet2!B10),M26,0) &amp; "+"&amp; "3x" &amp; IF(AND(M27&lt;&gt;0,M27&lt;&gt;Sheet2!B10),M27,0)</f>
        <v>=13+2x4+2x0+3x0</v>
      </c>
      <c r="N29" s="103"/>
      <c r="O29" s="103"/>
      <c r="P29" s="104"/>
      <c r="Q29" s="34">
        <f>IF(2*IF(SUM(M19:M24)&lt;&gt;0,SUM(M19:M24),0)+IF(SUM(O19:O28)&lt;&gt;0,SUM(O19:O28),0)+IF(SUM(M25,M28)&lt;&gt;0,SUM(M25,M28),0)+IF(AND(M26&lt;&gt;"", M26&lt;&gt;Sheet2!B10),M26,0)*2+IF(AND(M27&lt;&gt;"", M27&lt;&gt;Sheet2!B10),M27,0)*3&lt;=P5,0,2*IF(SUM(M19:M24)&lt;&gt;0,SUM(M19:M24),0)+IF(SUM(O19:O28)&lt;&gt;0,SUM(O19:O28),0)+IF(SUM(M25,M28)&lt;&gt;0,SUM(M25,M28),0)+IF(AND(M26&lt;&gt;"", M26&lt;&gt;Sheet2!B10),M26,0)*2+IF(AND(M27&lt;&gt;"", M27&lt;&gt;Sheet2!B10),M27,0)*3)</f>
        <v>21</v>
      </c>
    </row>
    <row r="30" spans="1:25" ht="9" customHeight="1" thickTop="1" thickBot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25" ht="17.25" thickTop="1" thickBot="1" x14ac:dyDescent="0.3">
      <c r="A31" s="105" t="s">
        <v>41</v>
      </c>
      <c r="B31" s="106"/>
      <c r="C31" s="106"/>
      <c r="D31" s="106"/>
      <c r="E31" s="106"/>
      <c r="F31" s="106"/>
      <c r="G31" s="106"/>
      <c r="H31" s="107"/>
      <c r="I31" s="18"/>
      <c r="J31" s="105" t="s">
        <v>42</v>
      </c>
      <c r="K31" s="106"/>
      <c r="L31" s="106"/>
      <c r="M31" s="106"/>
      <c r="N31" s="106"/>
      <c r="O31" s="106"/>
      <c r="P31" s="106"/>
      <c r="Q31" s="107"/>
    </row>
    <row r="32" spans="1:25" s="39" customFormat="1" ht="39" thickTop="1" x14ac:dyDescent="0.2">
      <c r="A32" s="36" t="s">
        <v>30</v>
      </c>
      <c r="B32" s="113" t="s">
        <v>31</v>
      </c>
      <c r="C32" s="114"/>
      <c r="D32" s="65" t="s">
        <v>32</v>
      </c>
      <c r="E32" s="64"/>
      <c r="F32" s="63" t="s">
        <v>33</v>
      </c>
      <c r="G32" s="64"/>
      <c r="H32" s="37" t="s">
        <v>34</v>
      </c>
      <c r="I32" s="38"/>
      <c r="J32" s="36" t="s">
        <v>30</v>
      </c>
      <c r="K32" s="113" t="s">
        <v>31</v>
      </c>
      <c r="L32" s="114"/>
      <c r="M32" s="65" t="s">
        <v>32</v>
      </c>
      <c r="N32" s="64"/>
      <c r="O32" s="63" t="s">
        <v>33</v>
      </c>
      <c r="P32" s="64"/>
      <c r="Q32" s="37" t="s">
        <v>34</v>
      </c>
    </row>
    <row r="33" spans="1:17" x14ac:dyDescent="0.25">
      <c r="A33" s="19" t="s">
        <v>35</v>
      </c>
      <c r="B33" s="84">
        <f>K24+2</f>
        <v>44912</v>
      </c>
      <c r="C33" s="85"/>
      <c r="D33" s="54"/>
      <c r="E33" s="66"/>
      <c r="F33" s="54"/>
      <c r="G33" s="56"/>
      <c r="H33" s="33" t="str">
        <f>IF(D33=Sheet2!B10,"",IF((D33+F33)&lt;&gt;0,(D33+F33), ""))</f>
        <v/>
      </c>
      <c r="I33" s="21"/>
      <c r="J33" s="19" t="s">
        <v>35</v>
      </c>
      <c r="K33" s="84">
        <f>B38+2</f>
        <v>44919</v>
      </c>
      <c r="L33" s="85"/>
      <c r="M33" s="54"/>
      <c r="N33" s="56"/>
      <c r="O33" s="54"/>
      <c r="P33" s="56"/>
      <c r="Q33" s="33" t="str">
        <f>IF(M33=Sheet2!B10,"",IF((M33+O33)&lt;&gt;0,(M33+O33), ""))</f>
        <v/>
      </c>
    </row>
    <row r="34" spans="1:17" ht="15" customHeight="1" x14ac:dyDescent="0.25">
      <c r="A34" s="19" t="s">
        <v>20</v>
      </c>
      <c r="B34" s="84">
        <f>B33+1</f>
        <v>44913</v>
      </c>
      <c r="C34" s="85"/>
      <c r="D34" s="54"/>
      <c r="E34" s="56"/>
      <c r="F34" s="54"/>
      <c r="G34" s="56"/>
      <c r="H34" s="33" t="str">
        <f>IF(D34=Sheet2!B10,"",IF((D34+F34)&lt;&gt;0,(D34+F34), ""))</f>
        <v/>
      </c>
      <c r="I34" s="18"/>
      <c r="J34" s="19" t="s">
        <v>20</v>
      </c>
      <c r="K34" s="84">
        <f>K33+1</f>
        <v>44920</v>
      </c>
      <c r="L34" s="85"/>
      <c r="M34" s="54" t="s">
        <v>58</v>
      </c>
      <c r="N34" s="55"/>
      <c r="O34" s="55"/>
      <c r="P34" s="56"/>
      <c r="Q34" s="33" t="str">
        <f>IF(M34=Sheet2!B10,"",IF((M34+O34)&lt;&gt;0,(M34+O34), ""))</f>
        <v/>
      </c>
    </row>
    <row r="35" spans="1:17" ht="15" customHeight="1" x14ac:dyDescent="0.25">
      <c r="A35" s="19" t="s">
        <v>21</v>
      </c>
      <c r="B35" s="84">
        <f t="shared" ref="B35:B38" si="2">B34+1</f>
        <v>44914</v>
      </c>
      <c r="C35" s="85"/>
      <c r="D35" s="54"/>
      <c r="E35" s="56"/>
      <c r="F35" s="54"/>
      <c r="G35" s="56"/>
      <c r="H35" s="33" t="str">
        <f>IF(D35=Sheet2!B10,"",IF((D35+F35)&lt;&gt;0,(D35+F35), ""))</f>
        <v/>
      </c>
      <c r="I35" s="18"/>
      <c r="J35" s="19" t="s">
        <v>21</v>
      </c>
      <c r="K35" s="84">
        <f t="shared" ref="K35:K38" si="3">K34+1</f>
        <v>44921</v>
      </c>
      <c r="L35" s="85"/>
      <c r="M35" s="54" t="s">
        <v>58</v>
      </c>
      <c r="N35" s="55"/>
      <c r="O35" s="55"/>
      <c r="P35" s="56"/>
      <c r="Q35" s="33" t="str">
        <f>IF(M35=Sheet2!B10,"",IF((M35+O35)&lt;&gt;0,(M35+O35), ""))</f>
        <v/>
      </c>
    </row>
    <row r="36" spans="1:17" ht="15" customHeight="1" x14ac:dyDescent="0.25">
      <c r="A36" s="19" t="s">
        <v>22</v>
      </c>
      <c r="B36" s="84">
        <f t="shared" si="2"/>
        <v>44915</v>
      </c>
      <c r="C36" s="85"/>
      <c r="D36" s="54"/>
      <c r="E36" s="56"/>
      <c r="F36" s="54"/>
      <c r="G36" s="56"/>
      <c r="H36" s="33" t="str">
        <f>IF(D36=Sheet2!B10,"",IF((D36+F36)&lt;&gt;0,(D36+F36), ""))</f>
        <v/>
      </c>
      <c r="I36" s="18"/>
      <c r="J36" s="19" t="s">
        <v>22</v>
      </c>
      <c r="K36" s="84">
        <f t="shared" si="3"/>
        <v>44922</v>
      </c>
      <c r="L36" s="85"/>
      <c r="M36" s="54" t="s">
        <v>58</v>
      </c>
      <c r="N36" s="55"/>
      <c r="O36" s="55"/>
      <c r="P36" s="56"/>
      <c r="Q36" s="33" t="str">
        <f>IF(M36=Sheet2!B10,"",IF((M36+O36)&lt;&gt;0,(M36+O36), ""))</f>
        <v/>
      </c>
    </row>
    <row r="37" spans="1:17" ht="15" customHeight="1" x14ac:dyDescent="0.25">
      <c r="A37" s="19" t="s">
        <v>23</v>
      </c>
      <c r="B37" s="84">
        <f t="shared" si="2"/>
        <v>44916</v>
      </c>
      <c r="C37" s="85"/>
      <c r="D37" s="54"/>
      <c r="E37" s="56"/>
      <c r="F37" s="54"/>
      <c r="G37" s="56"/>
      <c r="H37" s="33" t="str">
        <f>IF(D37=Sheet2!B10,"",IF((D37+F37)&lt;&gt;0,(D37+F37), ""))</f>
        <v/>
      </c>
      <c r="I37" s="18"/>
      <c r="J37" s="19" t="s">
        <v>23</v>
      </c>
      <c r="K37" s="84">
        <f t="shared" si="3"/>
        <v>44923</v>
      </c>
      <c r="L37" s="85"/>
      <c r="M37" s="54" t="s">
        <v>58</v>
      </c>
      <c r="N37" s="55"/>
      <c r="O37" s="55"/>
      <c r="P37" s="56"/>
      <c r="Q37" s="33" t="str">
        <f>IF(M37=Sheet2!B10,"",IF((M37+O37)&lt;&gt;0,(M37+O37), ""))</f>
        <v/>
      </c>
    </row>
    <row r="38" spans="1:17" ht="15" customHeight="1" x14ac:dyDescent="0.25">
      <c r="A38" s="19" t="s">
        <v>24</v>
      </c>
      <c r="B38" s="84">
        <f t="shared" si="2"/>
        <v>44917</v>
      </c>
      <c r="C38" s="85"/>
      <c r="D38" s="54"/>
      <c r="E38" s="56"/>
      <c r="F38" s="54"/>
      <c r="G38" s="56"/>
      <c r="H38" s="33" t="str">
        <f>IF(D38=Sheet2!B10,"",IF((D38+F38)&lt;&gt;0,(D38+F38), ""))</f>
        <v/>
      </c>
      <c r="I38" s="18"/>
      <c r="J38" s="19" t="s">
        <v>24</v>
      </c>
      <c r="K38" s="84">
        <f t="shared" si="3"/>
        <v>44924</v>
      </c>
      <c r="L38" s="85"/>
      <c r="M38" s="54" t="s">
        <v>58</v>
      </c>
      <c r="N38" s="55"/>
      <c r="O38" s="55"/>
      <c r="P38" s="56"/>
      <c r="Q38" s="33" t="str">
        <f>IF(M38=Sheet2!B10,"",IF((M38+O38)&lt;&gt;0,(M38+O38), ""))</f>
        <v/>
      </c>
    </row>
    <row r="39" spans="1:17" ht="21.75" customHeight="1" x14ac:dyDescent="0.25">
      <c r="A39" s="20" t="s">
        <v>36</v>
      </c>
      <c r="B39" s="84"/>
      <c r="C39" s="85"/>
      <c r="D39" s="54"/>
      <c r="E39" s="56"/>
      <c r="F39" s="124"/>
      <c r="G39" s="125"/>
      <c r="H39" s="33" t="str">
        <f>IF(D39=Sheet2!B10,"",IF((D39+F39)&lt;&gt;0,(D39+F39), ""))</f>
        <v/>
      </c>
      <c r="I39" s="18"/>
      <c r="J39" s="20" t="s">
        <v>36</v>
      </c>
      <c r="K39" s="84"/>
      <c r="L39" s="85"/>
      <c r="M39" s="100"/>
      <c r="N39" s="101"/>
      <c r="O39" s="98"/>
      <c r="P39" s="99"/>
      <c r="Q39" s="33" t="str">
        <f>IF(M39=Sheet2!B10,"",IF((M39+O39)&lt;&gt;0,(M39+O39), ""))</f>
        <v/>
      </c>
    </row>
    <row r="40" spans="1:17" x14ac:dyDescent="0.25">
      <c r="A40" s="35" t="s">
        <v>37</v>
      </c>
      <c r="B40" s="84"/>
      <c r="C40" s="85"/>
      <c r="D40" s="54"/>
      <c r="E40" s="56"/>
      <c r="F40" s="97"/>
      <c r="G40" s="56"/>
      <c r="H40" s="33" t="str">
        <f>IF(D40=Sheet2!B10,"",IF((D40+F40)&lt;&gt;0,(D40+F40), ""))</f>
        <v/>
      </c>
      <c r="I40" s="18"/>
      <c r="J40" s="35" t="s">
        <v>37</v>
      </c>
      <c r="K40" s="84"/>
      <c r="L40" s="85"/>
      <c r="M40" s="54"/>
      <c r="N40" s="56"/>
      <c r="O40" s="97"/>
      <c r="P40" s="56"/>
      <c r="Q40" s="33" t="str">
        <f>IF(M40=Sheet2!B10,"",IF((M40+O40)&lt;&gt;0,(M40+O40), ""))</f>
        <v/>
      </c>
    </row>
    <row r="41" spans="1:17" x14ac:dyDescent="0.25">
      <c r="A41" s="35" t="s">
        <v>38</v>
      </c>
      <c r="B41" s="84"/>
      <c r="C41" s="85"/>
      <c r="D41" s="54"/>
      <c r="E41" s="56"/>
      <c r="F41" s="97"/>
      <c r="G41" s="56"/>
      <c r="H41" s="33" t="str">
        <f>IF(D41=Sheet2!B10,"",IF((D41+F41)&lt;&gt;0,(D41+F41), ""))</f>
        <v/>
      </c>
      <c r="I41" s="18"/>
      <c r="J41" s="35" t="s">
        <v>38</v>
      </c>
      <c r="K41" s="84"/>
      <c r="L41" s="85"/>
      <c r="M41" s="54"/>
      <c r="N41" s="56"/>
      <c r="O41" s="97"/>
      <c r="P41" s="56"/>
      <c r="Q41" s="33" t="str">
        <f>IF(M41=Sheet2!B10,"",IF((M41+O41)&lt;&gt;0,(M41+O41), ""))</f>
        <v/>
      </c>
    </row>
    <row r="42" spans="1:17" ht="21.75" customHeight="1" x14ac:dyDescent="0.25">
      <c r="A42" s="20" t="s">
        <v>39</v>
      </c>
      <c r="B42" s="84"/>
      <c r="C42" s="85"/>
      <c r="D42" s="54"/>
      <c r="E42" s="56"/>
      <c r="F42" s="124"/>
      <c r="G42" s="125"/>
      <c r="H42" s="33" t="str">
        <f>IF(D42=Sheet2!B10,"",IF((D42+F42)&lt;&gt;0,(D42+F42), ""))</f>
        <v/>
      </c>
      <c r="I42" s="18"/>
      <c r="J42" s="20" t="s">
        <v>39</v>
      </c>
      <c r="K42" s="84"/>
      <c r="L42" s="85"/>
      <c r="M42" s="54"/>
      <c r="N42" s="56"/>
      <c r="O42" s="124"/>
      <c r="P42" s="125"/>
      <c r="Q42" s="33" t="str">
        <f>IF(M42=Sheet2!B10,"",IF((M42+O42)&lt;&gt;0,(M42+O42), ""))</f>
        <v/>
      </c>
    </row>
    <row r="43" spans="1:17" ht="16.5" thickBot="1" x14ac:dyDescent="0.3">
      <c r="A43" s="108" t="s">
        <v>40</v>
      </c>
      <c r="B43" s="109"/>
      <c r="C43" s="110"/>
      <c r="D43" s="102" t="str">
        <f>"="&amp;IF(SUM(F33:F42,D39,D42)&lt;&gt;0,SUM(F33:F42,D39,D42),0)&amp;"+"&amp;"2x"&amp;IF(SUM(D33:D38)&lt;&gt;0,SUM(D33:D38),0)&amp;"+"&amp;"2x"&amp;IF(AND(D40&lt;&gt;0,D40&lt;&gt;Sheet2!B10),D40,0) &amp; "+"&amp; "3x" &amp; IF(AND(D41&lt;&gt;0,D41&lt;&gt;Sheet2!B10),D41,0)</f>
        <v>=0+2x0+2x0+3x0</v>
      </c>
      <c r="E43" s="103"/>
      <c r="F43" s="103"/>
      <c r="G43" s="104"/>
      <c r="H43" s="34">
        <f>IF(2*IF(SUM(D33:D38)&lt;&gt;0,SUM(D33:D38),0)+IF(SUM(F33:F42)&lt;&gt;0,SUM(F33:F42),0)+IF(SUM(D39,D42)&lt;&gt;0,SUM(D39,D42),0)+IF(AND(D40&lt;&gt;"", D40&lt;&gt;Sheet2!B10),D40,0)*2+IF(AND(D41&lt;&gt;"", D41&lt;&gt;Sheet2!B10),D41,0)*3&lt;=P5,0,2*IF(SUM(D33:D38)&lt;&gt;0,SUM(D33:D38),0)+IF(SUM(F33:F42)&lt;&gt;0,SUM(F33:F42),0)+IF(SUM(D39,D42)&lt;&gt;0,SUM(D39,D42),0)+IF(AND(D40&lt;&gt;"", D40&lt;&gt;Sheet2!B10),D40,0)*2+IF(AND(D41&lt;&gt;"", D41&lt;&gt;Sheet2!B10),D41,0)*3)</f>
        <v>0</v>
      </c>
      <c r="I43" s="18"/>
      <c r="J43" s="108" t="s">
        <v>40</v>
      </c>
      <c r="K43" s="109"/>
      <c r="L43" s="110"/>
      <c r="M43" s="102" t="str">
        <f>"="&amp;IF(SUM(O33:O42,M39,M42)&lt;&gt;0,SUM(O33:O42,M39,M42),0)&amp;"+"&amp;"2x"&amp;IF(SUM(M33:M38)&lt;&gt;0,SUM(M33:M38),0)&amp;"+"&amp;"2x"&amp;IF(AND(M40&lt;&gt;0,M40&lt;&gt;Sheet2!K10),M40,0) &amp; "+"&amp; "3x" &amp; IF(AND(M41&lt;&gt;0,M41&lt;&gt;Sheet2!K10),M41,0)</f>
        <v>=0+2x0+2x0+3x0</v>
      </c>
      <c r="N43" s="103"/>
      <c r="O43" s="103"/>
      <c r="P43" s="104"/>
      <c r="Q43" s="34">
        <f>IF(2*IF(SUM(M33:M38)&lt;&gt;0,SUM(M33:M38),0)+IF(SUM(O33:O42)&lt;&gt;0,SUM(O33:O42),0)+IF(SUM(M39,M42)&lt;&gt;0,SUM(M39,M42),0)+IF(AND(M40&lt;&gt;"", M40&lt;&gt;Sheet2!B10),M40,0)*2+IF(AND(M41&lt;&gt;"", M41&lt;&gt;Sheet2!B10),M41,0)*3&lt;=P5,0,2*IF(SUM(M33:M38)&lt;&gt;0,SUM(M33:M38),0)+IF(SUM(O33:O42)&lt;&gt;0,SUM(O33:O42),0)+IF(SUM(M39,M42)&lt;&gt;0,SUM(M39,M42),0)+IF(AND(M40&lt;&gt;"", M40&lt;&gt;Sheet2!B10),M40,0)*2+IF(AND(M41&lt;&gt;"", M41&lt;&gt;Sheet2!B10),M41,0)*3)</f>
        <v>0</v>
      </c>
    </row>
    <row r="44" spans="1:17" ht="9.75" customHeight="1" thickTop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.5" thickBot="1" x14ac:dyDescent="0.3">
      <c r="A45" s="118" t="str">
        <f>"کۆی گشتی کاتژمێرەکان : [" &amp; SUM(H29,Q29,H43,Q43) &amp; "] کاتژمێر"</f>
        <v>کۆی گشتی کاتژمێرەکان : [42] کاتژمێر</v>
      </c>
      <c r="B45" s="118"/>
      <c r="C45" s="118"/>
      <c r="D45" s="118"/>
      <c r="E45" s="118"/>
      <c r="F45" s="118"/>
      <c r="G45" s="118"/>
      <c r="H45" s="22"/>
      <c r="I45" s="118" t="str">
        <f>"کۆی کاتژمێرەکانی زێدەکی :[" &amp; SUM(H29,Q29,H43,Q43) - (IF(H29=0,0,P5)+IF(Q29=0,0,P5)+IF(H43=0,0,P5)+IF(Q43=0,0,P5)) &amp; "] کاتژمێر"</f>
        <v>کۆی کاتژمێرەکانی زێدەکی :[22] کاتژمێر</v>
      </c>
      <c r="J45" s="118"/>
      <c r="K45" s="118"/>
      <c r="L45" s="118"/>
      <c r="M45" s="118"/>
      <c r="N45" s="118"/>
      <c r="O45" s="118"/>
      <c r="P45" s="22"/>
      <c r="Q45" s="22"/>
    </row>
    <row r="46" spans="1:17" ht="17.25" thickTop="1" thickBot="1" x14ac:dyDescent="0.3">
      <c r="A46" s="118" t="str">
        <f>"کۆی کاتژمێرەکانی نیساب :[" &amp;IF(H29=0,0,P5)+IF(Q29=0,0,P5)+IF(H43=0,0,P5)+IF(Q43=0,0,P5) &amp; "] کاتژمێر"</f>
        <v>کۆی کاتژمێرەکانی نیساب :[20] کاتژمێر</v>
      </c>
      <c r="B46" s="118"/>
      <c r="C46" s="118"/>
      <c r="D46" s="118"/>
      <c r="E46" s="118"/>
      <c r="F46" s="118"/>
      <c r="G46" s="118"/>
      <c r="H46" s="22"/>
      <c r="I46" s="119" t="s">
        <v>43</v>
      </c>
      <c r="J46" s="119"/>
      <c r="K46" s="119"/>
      <c r="L46" s="122">
        <f>IF(C5=Sheet2!A2,4500,IF(C5=Sheet2!A3,5500,IF(C5=Sheet2!A4,6500,IF(C5=Sheet2!A1,4000,7500))))</f>
        <v>4500</v>
      </c>
      <c r="M46" s="122"/>
      <c r="N46" s="23" t="s">
        <v>44</v>
      </c>
      <c r="O46" s="22"/>
      <c r="P46" s="22"/>
      <c r="Q46" s="22"/>
    </row>
    <row r="47" spans="1:17" ht="17.25" thickTop="1" thickBot="1" x14ac:dyDescent="0.3">
      <c r="A47" s="12"/>
      <c r="B47" s="12"/>
      <c r="C47" s="12"/>
      <c r="D47" s="12"/>
      <c r="E47" s="12"/>
      <c r="F47" s="12"/>
      <c r="G47" s="12"/>
      <c r="H47" s="22"/>
      <c r="I47" s="120" t="s">
        <v>45</v>
      </c>
      <c r="J47" s="120"/>
      <c r="K47" s="120"/>
      <c r="L47" s="123">
        <f>L46*( SUM(H29,Q29,H43,Q43) - (IF(H29=0,0,P5)+IF(Q29=0,0,P5)+IF(H43=0,0,P5)+IF(Q43=0,0,P5)))</f>
        <v>99000</v>
      </c>
      <c r="M47" s="123"/>
      <c r="N47" s="23" t="s">
        <v>44</v>
      </c>
      <c r="O47" s="22"/>
      <c r="P47" s="22"/>
      <c r="Q47" s="22"/>
    </row>
    <row r="48" spans="1:17" ht="51" customHeight="1" thickTop="1" x14ac:dyDescent="0.25">
      <c r="A48" s="12"/>
      <c r="B48" s="12"/>
      <c r="C48" s="12"/>
      <c r="D48" s="12"/>
      <c r="E48" s="12"/>
      <c r="F48" s="12"/>
      <c r="G48" s="12"/>
      <c r="H48" s="22"/>
      <c r="I48" s="24"/>
      <c r="J48" s="24"/>
      <c r="K48" s="24"/>
      <c r="L48" s="25"/>
      <c r="M48" s="26"/>
      <c r="N48" s="22"/>
      <c r="O48" s="22"/>
      <c r="P48" s="22"/>
      <c r="Q48" s="22"/>
    </row>
    <row r="49" spans="1:17" x14ac:dyDescent="0.25">
      <c r="A49" s="121"/>
      <c r="B49" s="121"/>
      <c r="C49" s="121"/>
      <c r="D49" s="8"/>
      <c r="E49" s="5"/>
      <c r="F49" s="5"/>
      <c r="G49" s="117" t="s">
        <v>46</v>
      </c>
      <c r="H49" s="117"/>
      <c r="I49" s="117"/>
      <c r="J49" s="117"/>
      <c r="K49" s="4"/>
      <c r="L49" s="4"/>
      <c r="M49" s="116" t="s">
        <v>47</v>
      </c>
      <c r="N49" s="116"/>
      <c r="O49" s="116"/>
      <c r="P49" s="4"/>
      <c r="Q49" s="4"/>
    </row>
    <row r="50" spans="1:17" x14ac:dyDescent="0.25">
      <c r="A50" s="121"/>
      <c r="B50" s="121"/>
      <c r="C50" s="121"/>
      <c r="D50" s="8"/>
      <c r="E50" s="5"/>
      <c r="F50" s="5"/>
      <c r="G50" s="117" t="s">
        <v>48</v>
      </c>
      <c r="H50" s="117"/>
      <c r="I50" s="117"/>
      <c r="J50" s="117"/>
      <c r="K50" s="4"/>
      <c r="L50" s="4"/>
      <c r="M50" s="116" t="s">
        <v>49</v>
      </c>
      <c r="N50" s="116"/>
      <c r="O50" s="116"/>
      <c r="P50" s="4"/>
      <c r="Q50" s="4"/>
    </row>
    <row r="51" spans="1:17" ht="63.75" customHeight="1" x14ac:dyDescent="0.25">
      <c r="A51" s="47"/>
      <c r="B51" s="47"/>
      <c r="C51" s="47"/>
      <c r="D51" s="8"/>
      <c r="E51" s="46"/>
      <c r="F51" s="46"/>
      <c r="G51" s="46"/>
      <c r="H51" s="46"/>
      <c r="I51" s="4"/>
      <c r="J51" s="45"/>
      <c r="K51" s="45"/>
      <c r="L51" s="45"/>
      <c r="M51" s="45"/>
      <c r="N51" s="45"/>
      <c r="O51" s="3"/>
      <c r="P51" s="4"/>
      <c r="Q51" s="4"/>
    </row>
    <row r="52" spans="1:17" ht="14.25" customHeight="1" x14ac:dyDescent="0.25">
      <c r="A52" s="44" t="str">
        <f>C4</f>
        <v>ساجدة هادي باقر</v>
      </c>
      <c r="B52" s="44"/>
      <c r="C52" s="44"/>
      <c r="D52" s="8"/>
      <c r="E52" s="5"/>
      <c r="F52" s="5"/>
      <c r="G52" s="117" t="s">
        <v>59</v>
      </c>
      <c r="H52" s="117"/>
      <c r="I52" s="117"/>
      <c r="J52" s="117"/>
      <c r="K52" s="6"/>
      <c r="L52" s="6"/>
      <c r="M52" s="116" t="s">
        <v>50</v>
      </c>
      <c r="N52" s="116"/>
      <c r="O52" s="116"/>
      <c r="P52" s="4"/>
      <c r="Q52" s="4"/>
    </row>
    <row r="53" spans="1:17" ht="14.25" customHeight="1" x14ac:dyDescent="0.25">
      <c r="A53" s="121" t="s">
        <v>51</v>
      </c>
      <c r="B53" s="121"/>
      <c r="C53" s="121"/>
      <c r="D53" s="8"/>
      <c r="E53" s="5"/>
      <c r="F53" s="5"/>
      <c r="G53" s="117" t="s">
        <v>52</v>
      </c>
      <c r="H53" s="117"/>
      <c r="I53" s="117"/>
      <c r="J53" s="117"/>
      <c r="K53" s="6"/>
      <c r="L53" s="6"/>
      <c r="M53" s="116" t="s">
        <v>53</v>
      </c>
      <c r="N53" s="116"/>
      <c r="O53" s="116"/>
      <c r="P53" s="4"/>
      <c r="Q53" s="4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38">
    <mergeCell ref="M43:P43"/>
    <mergeCell ref="D41:E41"/>
    <mergeCell ref="F41:G41"/>
    <mergeCell ref="D42:E42"/>
    <mergeCell ref="F42:G42"/>
    <mergeCell ref="B40:C40"/>
    <mergeCell ref="D40:E40"/>
    <mergeCell ref="F40:G40"/>
    <mergeCell ref="K40:L40"/>
    <mergeCell ref="M40:N40"/>
    <mergeCell ref="B42:C42"/>
    <mergeCell ref="J43:L43"/>
    <mergeCell ref="K42:L42"/>
    <mergeCell ref="A43:C43"/>
    <mergeCell ref="O40:P40"/>
    <mergeCell ref="B41:C41"/>
    <mergeCell ref="K41:L41"/>
    <mergeCell ref="O41:P41"/>
    <mergeCell ref="D43:G43"/>
    <mergeCell ref="M42:N42"/>
    <mergeCell ref="O42:P42"/>
    <mergeCell ref="M41:N41"/>
    <mergeCell ref="O39:P39"/>
    <mergeCell ref="D32:E32"/>
    <mergeCell ref="A14:C15"/>
    <mergeCell ref="D34:E34"/>
    <mergeCell ref="D35:E35"/>
    <mergeCell ref="F33:G33"/>
    <mergeCell ref="F32:G32"/>
    <mergeCell ref="F34:G34"/>
    <mergeCell ref="D33:E33"/>
    <mergeCell ref="B23:C23"/>
    <mergeCell ref="B24:C24"/>
    <mergeCell ref="B25:C25"/>
    <mergeCell ref="B28:C28"/>
    <mergeCell ref="J31:Q31"/>
    <mergeCell ref="B27:C27"/>
    <mergeCell ref="F28:G28"/>
    <mergeCell ref="D28:E28"/>
    <mergeCell ref="B26:C26"/>
    <mergeCell ref="K24:L24"/>
    <mergeCell ref="K39:L39"/>
    <mergeCell ref="B38:C38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G52:J52"/>
    <mergeCell ref="M52:O52"/>
    <mergeCell ref="A49:C49"/>
    <mergeCell ref="M49:O49"/>
    <mergeCell ref="G49:J49"/>
    <mergeCell ref="F23:G23"/>
    <mergeCell ref="F24:G24"/>
    <mergeCell ref="D23:E23"/>
    <mergeCell ref="D24:E24"/>
    <mergeCell ref="D25:E25"/>
    <mergeCell ref="F25:G25"/>
    <mergeCell ref="D26:E26"/>
    <mergeCell ref="F26:G26"/>
    <mergeCell ref="K36:L36"/>
    <mergeCell ref="F27:G27"/>
    <mergeCell ref="D39:E39"/>
    <mergeCell ref="K32:L32"/>
    <mergeCell ref="K34:L34"/>
    <mergeCell ref="B34:C34"/>
    <mergeCell ref="F35:G35"/>
    <mergeCell ref="M32:N32"/>
    <mergeCell ref="B32:C32"/>
    <mergeCell ref="B35:C35"/>
    <mergeCell ref="B36:C36"/>
    <mergeCell ref="B37:C37"/>
    <mergeCell ref="B33:C33"/>
    <mergeCell ref="D36:E36"/>
    <mergeCell ref="F36:G36"/>
    <mergeCell ref="K33:L33"/>
    <mergeCell ref="M39:N39"/>
    <mergeCell ref="F38:G38"/>
    <mergeCell ref="D38:E38"/>
    <mergeCell ref="K37:L37"/>
    <mergeCell ref="K38:L38"/>
    <mergeCell ref="D37:E37"/>
    <mergeCell ref="F37:G37"/>
    <mergeCell ref="B39:C39"/>
    <mergeCell ref="F39:G39"/>
    <mergeCell ref="O27:P27"/>
    <mergeCell ref="D27:E27"/>
    <mergeCell ref="O33:P33"/>
    <mergeCell ref="M33:N33"/>
    <mergeCell ref="K27:L27"/>
    <mergeCell ref="M28:N28"/>
    <mergeCell ref="O28:P28"/>
    <mergeCell ref="K35:L35"/>
    <mergeCell ref="D29:G29"/>
    <mergeCell ref="M29:P29"/>
    <mergeCell ref="K28:L28"/>
    <mergeCell ref="A31:H31"/>
    <mergeCell ref="A29:C29"/>
    <mergeCell ref="J29:L29"/>
    <mergeCell ref="M34:P34"/>
    <mergeCell ref="M35:P35"/>
    <mergeCell ref="M27:N27"/>
    <mergeCell ref="O32:P32"/>
    <mergeCell ref="T8:U8"/>
    <mergeCell ref="T9:U9"/>
    <mergeCell ref="T10:U10"/>
    <mergeCell ref="M26:N26"/>
    <mergeCell ref="O26:P26"/>
    <mergeCell ref="O19:P19"/>
    <mergeCell ref="O21:P21"/>
    <mergeCell ref="K23:L23"/>
    <mergeCell ref="O25:P25"/>
    <mergeCell ref="K20:L20"/>
    <mergeCell ref="K21:L21"/>
    <mergeCell ref="K19:L19"/>
    <mergeCell ref="K26:L26"/>
    <mergeCell ref="K22:L22"/>
    <mergeCell ref="O22:P22"/>
    <mergeCell ref="O20:P20"/>
    <mergeCell ref="K25:L25"/>
    <mergeCell ref="M25:N25"/>
    <mergeCell ref="M23:N23"/>
    <mergeCell ref="O23:P23"/>
    <mergeCell ref="P12:Q12"/>
    <mergeCell ref="M24:N24"/>
    <mergeCell ref="B8:M8"/>
    <mergeCell ref="B9:I9"/>
    <mergeCell ref="V8:W8"/>
    <mergeCell ref="V9:W9"/>
    <mergeCell ref="V10:W10"/>
    <mergeCell ref="X10:Y10"/>
    <mergeCell ref="AC8:AD8"/>
    <mergeCell ref="AC9:AD9"/>
    <mergeCell ref="AC10:AD10"/>
    <mergeCell ref="X8:Y8"/>
    <mergeCell ref="Z8:AB8"/>
    <mergeCell ref="Z9:AB9"/>
    <mergeCell ref="Z10:AB10"/>
    <mergeCell ref="X9:Y9"/>
    <mergeCell ref="AI8:AJ8"/>
    <mergeCell ref="AI9:AJ9"/>
    <mergeCell ref="AI10:AJ10"/>
    <mergeCell ref="AG8:AH8"/>
    <mergeCell ref="AE8:AF8"/>
    <mergeCell ref="AE9:AF9"/>
    <mergeCell ref="AG9:AH9"/>
    <mergeCell ref="AG10:AH10"/>
    <mergeCell ref="AE10:AF10"/>
    <mergeCell ref="A1:F1"/>
    <mergeCell ref="A2:F2"/>
    <mergeCell ref="M1:Q1"/>
    <mergeCell ref="T6:U6"/>
    <mergeCell ref="X6:Y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A5:B5"/>
    <mergeCell ref="T5:U5"/>
    <mergeCell ref="A4:B4"/>
    <mergeCell ref="C4:F4"/>
    <mergeCell ref="O2:P2"/>
    <mergeCell ref="M2:N2"/>
    <mergeCell ref="AI5:AJ5"/>
    <mergeCell ref="V6:W6"/>
    <mergeCell ref="Z6:AB6"/>
    <mergeCell ref="AE6:AF6"/>
    <mergeCell ref="AI6:AJ6"/>
    <mergeCell ref="V5:W5"/>
    <mergeCell ref="X5:Y5"/>
    <mergeCell ref="Z5:AB5"/>
    <mergeCell ref="AC5:AD5"/>
    <mergeCell ref="AG6:AH6"/>
    <mergeCell ref="AE5:AF5"/>
    <mergeCell ref="AC6:AD6"/>
    <mergeCell ref="AG5:AH5"/>
    <mergeCell ref="P10:Q10"/>
    <mergeCell ref="P11:Q11"/>
    <mergeCell ref="N12:O12"/>
    <mergeCell ref="F22:G22"/>
    <mergeCell ref="A17:H17"/>
    <mergeCell ref="B18:C18"/>
    <mergeCell ref="B20:C20"/>
    <mergeCell ref="B21:C21"/>
    <mergeCell ref="B22:C22"/>
    <mergeCell ref="D19:E19"/>
    <mergeCell ref="B19:C19"/>
    <mergeCell ref="D22:E22"/>
    <mergeCell ref="D18:E18"/>
    <mergeCell ref="F19:G19"/>
    <mergeCell ref="D20:E20"/>
    <mergeCell ref="F20:G20"/>
    <mergeCell ref="D21:E21"/>
    <mergeCell ref="F21:G21"/>
    <mergeCell ref="J12:M12"/>
    <mergeCell ref="M21:N21"/>
    <mergeCell ref="M22:N22"/>
    <mergeCell ref="B11:E11"/>
    <mergeCell ref="F11:I11"/>
    <mergeCell ref="M36:P36"/>
    <mergeCell ref="M37:P37"/>
    <mergeCell ref="M38:P38"/>
    <mergeCell ref="O24:P24"/>
    <mergeCell ref="D7:E7"/>
    <mergeCell ref="M5:O5"/>
    <mergeCell ref="P8:Q8"/>
    <mergeCell ref="P9:Q9"/>
    <mergeCell ref="C5:F5"/>
    <mergeCell ref="O18:P18"/>
    <mergeCell ref="F18:G18"/>
    <mergeCell ref="M18:N18"/>
    <mergeCell ref="M20:N20"/>
    <mergeCell ref="B12:E12"/>
    <mergeCell ref="F12:I12"/>
    <mergeCell ref="B7:C7"/>
    <mergeCell ref="D15:E15"/>
    <mergeCell ref="F14:Q14"/>
    <mergeCell ref="F15:Q15"/>
    <mergeCell ref="M19:N19"/>
    <mergeCell ref="J17:Q17"/>
    <mergeCell ref="D14:E14"/>
    <mergeCell ref="P7:Q7"/>
    <mergeCell ref="K18:L18"/>
  </mergeCells>
  <dataValidations count="5">
    <dataValidation type="list" allowBlank="1" showInputMessage="1" showErrorMessage="1" sqref="Q19:Q28 O39:O42 H19:H28 H33:H42 F39:F42 F25:F28 O25:O28 Q33:Q42">
      <formula1>Lecc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39:C42">
      <formula1>list3</formula1>
    </dataValidation>
    <dataValidation type="list" allowBlank="1" showInputMessage="1" showErrorMessage="1" sqref="K39:L42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1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D19:E19</xm:sqref>
        </x14:conditionalFormatting>
        <x14:conditionalFormatting xmlns:xm="http://schemas.microsoft.com/office/excel/2006/main">
          <x14:cfRule type="expression" priority="166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H33:H38</xm:sqref>
        </x14:conditionalFormatting>
        <x14:conditionalFormatting xmlns:xm="http://schemas.microsoft.com/office/excel/2006/main">
          <x14:cfRule type="expression" priority="150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149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147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146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145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144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143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142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141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140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139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123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122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121" id="{9CF02FC4-147B-4274-BD03-524CF5080B3F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120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119" id="{FD9A8C0F-E446-4FF8-85E6-FEF0D1A44BF0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118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117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103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102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101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100" id="{5DCFBE11-A2E7-4733-BC44-7D1820331CB5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99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98" id="{A5EC1FAE-7330-4648-9665-9F5C28FD2F8C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97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96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82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81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80" id="{76264EB8-9868-4DF7-A39B-CCC0195D6137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79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78" id="{BA348A49-4224-4BEE-8F6B-9FAF25389546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77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76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51" id="{C29D7139-DB6B-4967-BE01-5DD163898B2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50" id="{C2808BF8-B30A-4572-A3E5-159D00567EF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O25</xm:sqref>
        </x14:conditionalFormatting>
        <x14:conditionalFormatting xmlns:xm="http://schemas.microsoft.com/office/excel/2006/main">
          <x14:cfRule type="expression" priority="39" id="{2A36DCB2-6F89-4B91-AE28-A48206ED53CC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38" id="{E24CA9BD-214B-4E8F-973A-BC60FC4D4307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37" id="{3E9C9724-973D-453B-A18C-8F748DA89BDA}">
            <xm:f>$D$19='\Users\diyar\Diyar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H19:H25</xm:sqref>
        </x14:conditionalFormatting>
        <x14:conditionalFormatting xmlns:xm="http://schemas.microsoft.com/office/excel/2006/main">
          <x14:cfRule type="expression" priority="36" id="{7C0A5D69-20A0-4D2E-832F-FC819619509A}">
            <xm:f>$M$19='\Users\diyar\Diyar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35" id="{2F5D1DC3-A622-43F3-9335-48CF89CA77DF}">
            <xm:f>$M$20='\Users\diyar\Diyar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34" id="{A76FFEE7-09D3-4ED9-9FA8-FCDB1CE13054}">
            <xm:f>$M$21='\Users\diyar\Diyar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33" id="{48CFCC26-008E-4F60-8887-A2E18A1B2389}">
            <xm:f>$M$22='\Users\diyar\Diyar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32" id="{A6192B90-1D85-4842-A5B4-D0AF1D0825C8}">
            <xm:f>$M$23='\Users\diyar\Diyar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31" id="{8E9C4DE4-8821-41A3-804D-A73A24A6E05A}">
            <xm:f>$M$24='\Users\diyar\Diyar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30" id="{7F2ED384-C6E7-485E-A65A-FAE37C3028A8}">
            <xm:f>$M$33='\Users\diyar\Diyar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9" id="{B7D1AC7B-DCDB-4A9D-8895-165F29BBBF62}">
            <xm:f>$M$34='\Users\diyar\Diyar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8" id="{0E14685C-84E3-4ABB-AE34-A93D0E8A09E7}">
            <xm:f>$M$35='\Users\diyar\Diyar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Q35:Q37</xm:sqref>
        </x14:conditionalFormatting>
        <x14:conditionalFormatting xmlns:xm="http://schemas.microsoft.com/office/excel/2006/main">
          <x14:cfRule type="expression" priority="27" id="{FDD218BF-75A2-4B14-B2FA-BDB1A88E0891}">
            <xm:f>$M$35='\Users\diyar\Diyar Dropbox\Diyar Abdulqader\Teachers of Computer Science\محاضرات\[Mangi 10.xlsx]Sheet2'!#REF!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8" id="{7953382E-38C9-459E-93C0-BC1DBAED0CA5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F19:G19 F22:G24</xm:sqref>
        </x14:conditionalFormatting>
        <x14:conditionalFormatting xmlns:xm="http://schemas.microsoft.com/office/excel/2006/main">
          <x14:cfRule type="expression" priority="16" id="{A88BA670-7717-45C5-BB80-374D0250CCE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M19:N22</xm:sqref>
        </x14:conditionalFormatting>
        <x14:conditionalFormatting xmlns:xm="http://schemas.microsoft.com/office/excel/2006/main">
          <x14:cfRule type="expression" priority="15" id="{3F15D73A-2766-4C3E-8D86-F373BA76F9E2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O19:P22</xm:sqref>
        </x14:conditionalFormatting>
        <x14:conditionalFormatting xmlns:xm="http://schemas.microsoft.com/office/excel/2006/main">
          <x14:cfRule type="expression" priority="14" id="{4A8B1CFA-7DCC-4150-B47C-02434F004374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D33:E36 D38:E38</xm:sqref>
        </x14:conditionalFormatting>
        <x14:conditionalFormatting xmlns:xm="http://schemas.microsoft.com/office/excel/2006/main">
          <x14:cfRule type="expression" priority="13" id="{84291905-95DF-4847-9DE6-939EFF1A1180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F33:G36 F38:G38</xm:sqref>
        </x14:conditionalFormatting>
        <x14:conditionalFormatting xmlns:xm="http://schemas.microsoft.com/office/excel/2006/main">
          <x14:cfRule type="expression" priority="12" id="{300F3BFD-2DC0-41E7-921D-C86F50A6DCC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M33:N33 M34</xm:sqref>
        </x14:conditionalFormatting>
        <x14:conditionalFormatting xmlns:xm="http://schemas.microsoft.com/office/excel/2006/main">
          <x14:cfRule type="expression" priority="11" id="{9A2F893D-E8AC-4A61-B682-EFFD4C7E3C07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O33:P33</xm:sqref>
        </x14:conditionalFormatting>
        <x14:conditionalFormatting xmlns:xm="http://schemas.microsoft.com/office/excel/2006/main">
          <x14:cfRule type="expression" priority="8" id="{DE03A52C-F567-4F1A-9F94-3DD5D92DC8AD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M23:N24</xm:sqref>
        </x14:conditionalFormatting>
        <x14:conditionalFormatting xmlns:xm="http://schemas.microsoft.com/office/excel/2006/main">
          <x14:cfRule type="expression" priority="7" id="{B0FAAE14-9489-4E7B-9BAD-71601BEB4CB3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O23:P24</xm:sqref>
        </x14:conditionalFormatting>
        <x14:conditionalFormatting xmlns:xm="http://schemas.microsoft.com/office/excel/2006/main">
          <x14:cfRule type="expression" priority="6" id="{F2622177-CFC8-44B8-868F-0607ABD12AAA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D37:E37</xm:sqref>
        </x14:conditionalFormatting>
        <x14:conditionalFormatting xmlns:xm="http://schemas.microsoft.com/office/excel/2006/main">
          <x14:cfRule type="expression" priority="5" id="{248EF6BF-CB3D-44F8-8BC8-E855D33F898F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F37:G37</xm:sqref>
        </x14:conditionalFormatting>
        <x14:conditionalFormatting xmlns:xm="http://schemas.microsoft.com/office/excel/2006/main">
          <x14:cfRule type="expression" priority="4" id="{73FF95A8-BACD-4EBA-AE3C-85B703A13132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D22:E24</xm:sqref>
        </x14:conditionalFormatting>
        <x14:conditionalFormatting xmlns:xm="http://schemas.microsoft.com/office/excel/2006/main">
          <x14:cfRule type="expression" priority="3" id="{08093AE2-48E0-469D-956D-ACF71F42A670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D20:E21</xm:sqref>
        </x14:conditionalFormatting>
        <x14:conditionalFormatting xmlns:xm="http://schemas.microsoft.com/office/excel/2006/main">
          <x14:cfRule type="expression" priority="2" id="{385887DF-E74E-4FC1-9AE5-585DF3734D95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F20:G21</xm:sqref>
        </x14:conditionalFormatting>
        <x14:conditionalFormatting xmlns:xm="http://schemas.microsoft.com/office/excel/2006/main">
          <x14:cfRule type="expression" priority="1" id="{7D88FCE3-47DE-4398-B006-0592BF96745F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M35:M38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N39 E42 E25 M25:M28 D25:D28 N28 E28 M42:N42 E39 D39:D42 N25 M39:M41</xm:sqref>
        </x14:dataValidation>
        <x14:dataValidation type="list" showInputMessage="1" showErrorMessage="1">
          <x14:formula1>
            <xm:f>Sheet2!$B$1:$B$10</xm:f>
          </x14:formula1>
          <xm:sqref>D22:D24 N19:P22 M19:M24 E38:G38 D33:D38 E33:G36 D19:E21 F19:G24 N33:P33 M33:M38</xm:sqref>
        </x14:dataValidation>
        <x14:dataValidation type="list" allowBlank="1" showInputMessage="1" showErrorMessage="1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>
      <selection activeCell="B10" sqref="B10"/>
    </sheetView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54</v>
      </c>
      <c r="B1" s="7"/>
      <c r="C1" s="7"/>
    </row>
    <row r="2" spans="1:12" x14ac:dyDescent="0.25">
      <c r="A2" s="7" t="s">
        <v>55</v>
      </c>
      <c r="B2" s="7">
        <v>1</v>
      </c>
      <c r="C2" s="7">
        <v>1</v>
      </c>
    </row>
    <row r="3" spans="1:12" x14ac:dyDescent="0.25">
      <c r="A3" s="7" t="s">
        <v>9</v>
      </c>
      <c r="B3" s="7">
        <v>2</v>
      </c>
      <c r="C3" s="7">
        <v>2</v>
      </c>
      <c r="I3" s="31">
        <f>Sheet1!B19</f>
        <v>44898</v>
      </c>
      <c r="J3" s="31">
        <f>Sheet1!K19</f>
        <v>44905</v>
      </c>
      <c r="K3" s="31">
        <f>Sheet1!B33</f>
        <v>44912</v>
      </c>
      <c r="L3" s="31">
        <f>Sheet1!K33</f>
        <v>44919</v>
      </c>
    </row>
    <row r="4" spans="1:12" x14ac:dyDescent="0.25">
      <c r="A4" s="7" t="s">
        <v>56</v>
      </c>
      <c r="B4" s="7">
        <v>3</v>
      </c>
      <c r="C4" s="7">
        <v>3</v>
      </c>
      <c r="I4" s="31">
        <f>Sheet1!B20</f>
        <v>44899</v>
      </c>
      <c r="J4" s="31">
        <f>Sheet1!K20</f>
        <v>44906</v>
      </c>
      <c r="K4" s="31">
        <f>Sheet1!B34</f>
        <v>44913</v>
      </c>
      <c r="L4" s="31">
        <f>Sheet1!K34</f>
        <v>44920</v>
      </c>
    </row>
    <row r="5" spans="1:12" x14ac:dyDescent="0.25">
      <c r="A5" s="7" t="s">
        <v>57</v>
      </c>
      <c r="B5" s="7">
        <v>4</v>
      </c>
      <c r="C5" s="7">
        <v>4</v>
      </c>
      <c r="I5" s="31">
        <f>Sheet1!B21</f>
        <v>44900</v>
      </c>
      <c r="J5" s="31">
        <f>Sheet1!K21</f>
        <v>44907</v>
      </c>
      <c r="K5" s="31">
        <f>Sheet1!B35</f>
        <v>44914</v>
      </c>
      <c r="L5" s="31">
        <f>Sheet1!K35</f>
        <v>44921</v>
      </c>
    </row>
    <row r="6" spans="1:12" x14ac:dyDescent="0.25">
      <c r="A6" s="7"/>
      <c r="B6" s="7">
        <v>5</v>
      </c>
      <c r="C6" s="7">
        <v>5</v>
      </c>
      <c r="I6" s="31">
        <f>Sheet1!B22</f>
        <v>44901</v>
      </c>
      <c r="J6" s="31">
        <f>Sheet1!K22</f>
        <v>44908</v>
      </c>
      <c r="K6" s="31">
        <f>Sheet1!B36</f>
        <v>44915</v>
      </c>
      <c r="L6" s="31">
        <f>Sheet1!K36</f>
        <v>44922</v>
      </c>
    </row>
    <row r="7" spans="1:12" x14ac:dyDescent="0.25">
      <c r="A7" s="7"/>
      <c r="B7" s="7">
        <v>6</v>
      </c>
      <c r="C7" s="7">
        <v>6</v>
      </c>
      <c r="I7" s="31">
        <f>Sheet1!B23</f>
        <v>44902</v>
      </c>
      <c r="J7" s="31">
        <f>Sheet1!K23</f>
        <v>44909</v>
      </c>
      <c r="K7" s="31">
        <f>Sheet1!B37</f>
        <v>44916</v>
      </c>
      <c r="L7" s="31">
        <f>Sheet1!K37</f>
        <v>44923</v>
      </c>
    </row>
    <row r="8" spans="1:12" x14ac:dyDescent="0.25">
      <c r="A8" s="7"/>
      <c r="B8" s="7">
        <v>7</v>
      </c>
      <c r="C8" s="7">
        <v>7</v>
      </c>
      <c r="I8" s="31">
        <f>Sheet1!B24</f>
        <v>44903</v>
      </c>
      <c r="J8" s="31">
        <f>Sheet1!K24</f>
        <v>44910</v>
      </c>
      <c r="K8" s="31">
        <f>Sheet1!B38</f>
        <v>44917</v>
      </c>
      <c r="L8" s="31">
        <f>Sheet1!K38</f>
        <v>44924</v>
      </c>
    </row>
    <row r="9" spans="1:12" x14ac:dyDescent="0.25">
      <c r="A9" s="7"/>
      <c r="B9" s="7">
        <v>8</v>
      </c>
      <c r="C9" s="7">
        <v>8</v>
      </c>
      <c r="I9" s="31"/>
    </row>
    <row r="10" spans="1:12" x14ac:dyDescent="0.25">
      <c r="A10" s="7"/>
      <c r="B10" s="7" t="s">
        <v>58</v>
      </c>
      <c r="C10" s="7">
        <v>9</v>
      </c>
    </row>
    <row r="11" spans="1:12" x14ac:dyDescent="0.25">
      <c r="A11" s="7"/>
      <c r="B11" s="7"/>
      <c r="C11" s="7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workbookViewId="0">
      <selection activeCell="A285" sqref="A285"/>
    </sheetView>
  </sheetViews>
  <sheetFormatPr defaultRowHeight="15" x14ac:dyDescent="0.25"/>
  <cols>
    <col min="2" max="2" width="42" customWidth="1"/>
  </cols>
  <sheetData>
    <row r="1" spans="1:1" x14ac:dyDescent="0.25">
      <c r="A1">
        <v>1000</v>
      </c>
    </row>
    <row r="2" spans="1:1" x14ac:dyDescent="0.25">
      <c r="A2">
        <v>2000</v>
      </c>
    </row>
    <row r="3" spans="1:1" x14ac:dyDescent="0.25">
      <c r="A3">
        <v>3000</v>
      </c>
    </row>
    <row r="4" spans="1:1" x14ac:dyDescent="0.25">
      <c r="A4">
        <v>4000</v>
      </c>
    </row>
    <row r="5" spans="1:1" x14ac:dyDescent="0.25">
      <c r="A5">
        <v>5000</v>
      </c>
    </row>
    <row r="6" spans="1:1" x14ac:dyDescent="0.25">
      <c r="A6">
        <v>6000</v>
      </c>
    </row>
    <row r="7" spans="1:1" x14ac:dyDescent="0.25">
      <c r="A7">
        <v>7000</v>
      </c>
    </row>
    <row r="8" spans="1:1" x14ac:dyDescent="0.25">
      <c r="A8">
        <v>8000</v>
      </c>
    </row>
    <row r="9" spans="1:1" x14ac:dyDescent="0.25">
      <c r="A9">
        <v>9000</v>
      </c>
    </row>
    <row r="10" spans="1:1" x14ac:dyDescent="0.25">
      <c r="A10">
        <v>10000</v>
      </c>
    </row>
    <row r="11" spans="1:1" x14ac:dyDescent="0.25">
      <c r="A11">
        <v>11000</v>
      </c>
    </row>
    <row r="12" spans="1:1" x14ac:dyDescent="0.25">
      <c r="A12">
        <v>12000</v>
      </c>
    </row>
    <row r="13" spans="1:1" x14ac:dyDescent="0.25">
      <c r="A13">
        <v>13000</v>
      </c>
    </row>
    <row r="14" spans="1:1" x14ac:dyDescent="0.25">
      <c r="A14">
        <v>14000</v>
      </c>
    </row>
    <row r="15" spans="1:1" x14ac:dyDescent="0.25">
      <c r="A15">
        <v>15000</v>
      </c>
    </row>
    <row r="16" spans="1:1" x14ac:dyDescent="0.25">
      <c r="A16">
        <v>16000</v>
      </c>
    </row>
    <row r="17" spans="1:1" x14ac:dyDescent="0.25">
      <c r="A17">
        <v>17000</v>
      </c>
    </row>
    <row r="18" spans="1:1" x14ac:dyDescent="0.25">
      <c r="A18">
        <v>18000</v>
      </c>
    </row>
    <row r="19" spans="1:1" x14ac:dyDescent="0.25">
      <c r="A19">
        <v>19000</v>
      </c>
    </row>
    <row r="20" spans="1:1" x14ac:dyDescent="0.25">
      <c r="A20">
        <v>20000</v>
      </c>
    </row>
    <row r="21" spans="1:1" x14ac:dyDescent="0.25">
      <c r="A21">
        <v>21000</v>
      </c>
    </row>
    <row r="22" spans="1:1" x14ac:dyDescent="0.25">
      <c r="A22">
        <v>22000</v>
      </c>
    </row>
    <row r="23" spans="1:1" x14ac:dyDescent="0.25">
      <c r="A23">
        <v>23000</v>
      </c>
    </row>
    <row r="24" spans="1:1" x14ac:dyDescent="0.25">
      <c r="A24">
        <v>24000</v>
      </c>
    </row>
    <row r="25" spans="1:1" x14ac:dyDescent="0.25">
      <c r="A25">
        <v>25000</v>
      </c>
    </row>
    <row r="26" spans="1:1" x14ac:dyDescent="0.25">
      <c r="A26">
        <v>26000</v>
      </c>
    </row>
    <row r="27" spans="1:1" x14ac:dyDescent="0.25">
      <c r="A27">
        <v>27000</v>
      </c>
    </row>
    <row r="28" spans="1:1" x14ac:dyDescent="0.25">
      <c r="A28">
        <v>28000</v>
      </c>
    </row>
    <row r="29" spans="1:1" x14ac:dyDescent="0.25">
      <c r="A29">
        <v>29000</v>
      </c>
    </row>
    <row r="30" spans="1:1" x14ac:dyDescent="0.25">
      <c r="A30">
        <v>30000</v>
      </c>
    </row>
    <row r="31" spans="1:1" x14ac:dyDescent="0.25">
      <c r="A31">
        <v>31000</v>
      </c>
    </row>
    <row r="32" spans="1:1" x14ac:dyDescent="0.25">
      <c r="A32">
        <v>32000</v>
      </c>
    </row>
    <row r="33" spans="1:1" x14ac:dyDescent="0.25">
      <c r="A33">
        <v>33000</v>
      </c>
    </row>
    <row r="34" spans="1:1" x14ac:dyDescent="0.25">
      <c r="A34">
        <v>34000</v>
      </c>
    </row>
    <row r="35" spans="1:1" x14ac:dyDescent="0.25">
      <c r="A35">
        <v>35000</v>
      </c>
    </row>
    <row r="36" spans="1:1" x14ac:dyDescent="0.25">
      <c r="A36">
        <v>36000</v>
      </c>
    </row>
    <row r="37" spans="1:1" x14ac:dyDescent="0.25">
      <c r="A37">
        <v>37000</v>
      </c>
    </row>
    <row r="38" spans="1:1" x14ac:dyDescent="0.25">
      <c r="A38">
        <v>38000</v>
      </c>
    </row>
    <row r="39" spans="1:1" x14ac:dyDescent="0.25">
      <c r="A39">
        <v>39000</v>
      </c>
    </row>
    <row r="40" spans="1:1" x14ac:dyDescent="0.25">
      <c r="A40">
        <v>40000</v>
      </c>
    </row>
    <row r="41" spans="1:1" x14ac:dyDescent="0.25">
      <c r="A41">
        <v>41000</v>
      </c>
    </row>
    <row r="42" spans="1:1" x14ac:dyDescent="0.25">
      <c r="A42">
        <v>42000</v>
      </c>
    </row>
    <row r="43" spans="1:1" x14ac:dyDescent="0.25">
      <c r="A43">
        <v>43000</v>
      </c>
    </row>
    <row r="44" spans="1:1" x14ac:dyDescent="0.25">
      <c r="A44">
        <v>44000</v>
      </c>
    </row>
    <row r="45" spans="1:1" x14ac:dyDescent="0.25">
      <c r="A45">
        <v>45000</v>
      </c>
    </row>
    <row r="46" spans="1:1" x14ac:dyDescent="0.25">
      <c r="A46">
        <v>46000</v>
      </c>
    </row>
    <row r="47" spans="1:1" x14ac:dyDescent="0.25">
      <c r="A47">
        <v>47000</v>
      </c>
    </row>
    <row r="48" spans="1:1" x14ac:dyDescent="0.25">
      <c r="A48">
        <v>48000</v>
      </c>
    </row>
    <row r="49" spans="1:1" x14ac:dyDescent="0.25">
      <c r="A49">
        <v>49000</v>
      </c>
    </row>
    <row r="50" spans="1:1" x14ac:dyDescent="0.25">
      <c r="A50">
        <v>50000</v>
      </c>
    </row>
    <row r="51" spans="1:1" x14ac:dyDescent="0.25">
      <c r="A51">
        <v>51000</v>
      </c>
    </row>
    <row r="52" spans="1:1" x14ac:dyDescent="0.25">
      <c r="A52">
        <v>52000</v>
      </c>
    </row>
    <row r="53" spans="1:1" x14ac:dyDescent="0.25">
      <c r="A53">
        <v>53000</v>
      </c>
    </row>
    <row r="54" spans="1:1" x14ac:dyDescent="0.25">
      <c r="A54">
        <v>54000</v>
      </c>
    </row>
    <row r="55" spans="1:1" x14ac:dyDescent="0.25">
      <c r="A55">
        <v>55000</v>
      </c>
    </row>
    <row r="56" spans="1:1" x14ac:dyDescent="0.25">
      <c r="A56">
        <v>56000</v>
      </c>
    </row>
    <row r="57" spans="1:1" x14ac:dyDescent="0.25">
      <c r="A57">
        <v>57000</v>
      </c>
    </row>
    <row r="58" spans="1:1" x14ac:dyDescent="0.25">
      <c r="A58">
        <v>58000</v>
      </c>
    </row>
    <row r="59" spans="1:1" x14ac:dyDescent="0.25">
      <c r="A59">
        <v>59000</v>
      </c>
    </row>
    <row r="60" spans="1:1" x14ac:dyDescent="0.25">
      <c r="A60">
        <v>60000</v>
      </c>
    </row>
    <row r="61" spans="1:1" x14ac:dyDescent="0.25">
      <c r="A61">
        <v>61000</v>
      </c>
    </row>
    <row r="62" spans="1:1" x14ac:dyDescent="0.25">
      <c r="A62">
        <v>62000</v>
      </c>
    </row>
    <row r="63" spans="1:1" x14ac:dyDescent="0.25">
      <c r="A63">
        <v>63000</v>
      </c>
    </row>
    <row r="64" spans="1:1" x14ac:dyDescent="0.25">
      <c r="A64">
        <v>64000</v>
      </c>
    </row>
    <row r="65" spans="1:1" x14ac:dyDescent="0.25">
      <c r="A65">
        <v>65000</v>
      </c>
    </row>
    <row r="66" spans="1:1" x14ac:dyDescent="0.25">
      <c r="A66">
        <v>66000</v>
      </c>
    </row>
    <row r="67" spans="1:1" x14ac:dyDescent="0.25">
      <c r="A67">
        <v>67000</v>
      </c>
    </row>
    <row r="68" spans="1:1" x14ac:dyDescent="0.25">
      <c r="A68">
        <v>68000</v>
      </c>
    </row>
    <row r="69" spans="1:1" x14ac:dyDescent="0.25">
      <c r="A69">
        <v>69000</v>
      </c>
    </row>
    <row r="70" spans="1:1" x14ac:dyDescent="0.25">
      <c r="A70">
        <v>70000</v>
      </c>
    </row>
    <row r="71" spans="1:1" x14ac:dyDescent="0.25">
      <c r="A71">
        <v>71000</v>
      </c>
    </row>
    <row r="72" spans="1:1" x14ac:dyDescent="0.25">
      <c r="A72">
        <v>72000</v>
      </c>
    </row>
    <row r="73" spans="1:1" x14ac:dyDescent="0.25">
      <c r="A73">
        <v>73000</v>
      </c>
    </row>
    <row r="74" spans="1:1" x14ac:dyDescent="0.25">
      <c r="A74">
        <v>74000</v>
      </c>
    </row>
    <row r="75" spans="1:1" x14ac:dyDescent="0.25">
      <c r="A75">
        <v>75000</v>
      </c>
    </row>
    <row r="76" spans="1:1" x14ac:dyDescent="0.25">
      <c r="A76">
        <v>76000</v>
      </c>
    </row>
    <row r="77" spans="1:1" x14ac:dyDescent="0.25">
      <c r="A77">
        <v>77000</v>
      </c>
    </row>
    <row r="78" spans="1:1" x14ac:dyDescent="0.25">
      <c r="A78">
        <v>78000</v>
      </c>
    </row>
    <row r="79" spans="1:1" x14ac:dyDescent="0.25">
      <c r="A79">
        <v>79000</v>
      </c>
    </row>
    <row r="80" spans="1:1" x14ac:dyDescent="0.25">
      <c r="A80">
        <v>80000</v>
      </c>
    </row>
    <row r="81" spans="1:1" x14ac:dyDescent="0.25">
      <c r="A81">
        <v>81000</v>
      </c>
    </row>
    <row r="82" spans="1:1" x14ac:dyDescent="0.25">
      <c r="A82">
        <v>82000</v>
      </c>
    </row>
    <row r="83" spans="1:1" x14ac:dyDescent="0.25">
      <c r="A83">
        <v>83000</v>
      </c>
    </row>
    <row r="84" spans="1:1" x14ac:dyDescent="0.25">
      <c r="A84">
        <v>84000</v>
      </c>
    </row>
    <row r="85" spans="1:1" x14ac:dyDescent="0.25">
      <c r="A85">
        <v>85000</v>
      </c>
    </row>
    <row r="86" spans="1:1" x14ac:dyDescent="0.25">
      <c r="A86">
        <v>86000</v>
      </c>
    </row>
    <row r="87" spans="1:1" x14ac:dyDescent="0.25">
      <c r="A87">
        <v>87000</v>
      </c>
    </row>
    <row r="88" spans="1:1" x14ac:dyDescent="0.25">
      <c r="A88">
        <v>88000</v>
      </c>
    </row>
    <row r="89" spans="1:1" x14ac:dyDescent="0.25">
      <c r="A89">
        <v>89000</v>
      </c>
    </row>
    <row r="90" spans="1:1" x14ac:dyDescent="0.25">
      <c r="A90">
        <v>90000</v>
      </c>
    </row>
    <row r="91" spans="1:1" x14ac:dyDescent="0.25">
      <c r="A91">
        <v>91000</v>
      </c>
    </row>
    <row r="92" spans="1:1" x14ac:dyDescent="0.25">
      <c r="A92">
        <v>92000</v>
      </c>
    </row>
    <row r="93" spans="1:1" x14ac:dyDescent="0.25">
      <c r="A93">
        <v>93000</v>
      </c>
    </row>
    <row r="94" spans="1:1" x14ac:dyDescent="0.25">
      <c r="A94">
        <v>94000</v>
      </c>
    </row>
    <row r="95" spans="1:1" x14ac:dyDescent="0.25">
      <c r="A95">
        <v>95000</v>
      </c>
    </row>
    <row r="96" spans="1:1" x14ac:dyDescent="0.25">
      <c r="A96">
        <v>96000</v>
      </c>
    </row>
    <row r="97" spans="1:1" x14ac:dyDescent="0.25">
      <c r="A97">
        <v>97000</v>
      </c>
    </row>
    <row r="98" spans="1:1" x14ac:dyDescent="0.25">
      <c r="A98">
        <v>98000</v>
      </c>
    </row>
    <row r="99" spans="1:1" x14ac:dyDescent="0.25">
      <c r="A99">
        <v>99000</v>
      </c>
    </row>
    <row r="100" spans="1:1" x14ac:dyDescent="0.25">
      <c r="A100">
        <v>100000</v>
      </c>
    </row>
    <row r="101" spans="1:1" x14ac:dyDescent="0.25">
      <c r="A101">
        <v>101000</v>
      </c>
    </row>
    <row r="102" spans="1:1" x14ac:dyDescent="0.25">
      <c r="A102">
        <v>102000</v>
      </c>
    </row>
    <row r="103" spans="1:1" x14ac:dyDescent="0.25">
      <c r="A103">
        <v>103000</v>
      </c>
    </row>
    <row r="104" spans="1:1" x14ac:dyDescent="0.25">
      <c r="A104">
        <v>104000</v>
      </c>
    </row>
    <row r="105" spans="1:1" x14ac:dyDescent="0.25">
      <c r="A105">
        <v>105000</v>
      </c>
    </row>
    <row r="106" spans="1:1" x14ac:dyDescent="0.25">
      <c r="A106">
        <v>106000</v>
      </c>
    </row>
    <row r="107" spans="1:1" x14ac:dyDescent="0.25">
      <c r="A107">
        <v>107000</v>
      </c>
    </row>
    <row r="108" spans="1:1" x14ac:dyDescent="0.25">
      <c r="A108">
        <v>108000</v>
      </c>
    </row>
    <row r="109" spans="1:1" x14ac:dyDescent="0.25">
      <c r="A109">
        <v>109000</v>
      </c>
    </row>
    <row r="110" spans="1:1" x14ac:dyDescent="0.25">
      <c r="A110">
        <v>110000</v>
      </c>
    </row>
    <row r="111" spans="1:1" x14ac:dyDescent="0.25">
      <c r="A111">
        <v>111000</v>
      </c>
    </row>
    <row r="112" spans="1:1" x14ac:dyDescent="0.25">
      <c r="A112">
        <v>112000</v>
      </c>
    </row>
    <row r="113" spans="1:1" x14ac:dyDescent="0.25">
      <c r="A113">
        <v>113000</v>
      </c>
    </row>
    <row r="114" spans="1:1" x14ac:dyDescent="0.25">
      <c r="A114">
        <v>114000</v>
      </c>
    </row>
    <row r="115" spans="1:1" x14ac:dyDescent="0.25">
      <c r="A115">
        <v>115000</v>
      </c>
    </row>
    <row r="116" spans="1:1" x14ac:dyDescent="0.25">
      <c r="A116">
        <v>116000</v>
      </c>
    </row>
    <row r="117" spans="1:1" x14ac:dyDescent="0.25">
      <c r="A117">
        <v>117000</v>
      </c>
    </row>
    <row r="118" spans="1:1" x14ac:dyDescent="0.25">
      <c r="A118">
        <v>118000</v>
      </c>
    </row>
    <row r="119" spans="1:1" x14ac:dyDescent="0.25">
      <c r="A119">
        <v>119000</v>
      </c>
    </row>
    <row r="120" spans="1:1" x14ac:dyDescent="0.25">
      <c r="A120">
        <v>120000</v>
      </c>
    </row>
    <row r="121" spans="1:1" x14ac:dyDescent="0.25">
      <c r="A121">
        <v>121000</v>
      </c>
    </row>
    <row r="122" spans="1:1" x14ac:dyDescent="0.25">
      <c r="A122">
        <v>122000</v>
      </c>
    </row>
    <row r="123" spans="1:1" x14ac:dyDescent="0.25">
      <c r="A123">
        <v>123000</v>
      </c>
    </row>
    <row r="124" spans="1:1" x14ac:dyDescent="0.25">
      <c r="A124">
        <v>124000</v>
      </c>
    </row>
    <row r="125" spans="1:1" x14ac:dyDescent="0.25">
      <c r="A125">
        <v>125000</v>
      </c>
    </row>
    <row r="126" spans="1:1" x14ac:dyDescent="0.25">
      <c r="A126">
        <v>126000</v>
      </c>
    </row>
    <row r="127" spans="1:1" x14ac:dyDescent="0.25">
      <c r="A127">
        <v>127000</v>
      </c>
    </row>
    <row r="128" spans="1:1" x14ac:dyDescent="0.25">
      <c r="A128">
        <v>128000</v>
      </c>
    </row>
    <row r="129" spans="1:1" x14ac:dyDescent="0.25">
      <c r="A129">
        <v>129000</v>
      </c>
    </row>
    <row r="130" spans="1:1" x14ac:dyDescent="0.25">
      <c r="A130">
        <v>130000</v>
      </c>
    </row>
    <row r="131" spans="1:1" x14ac:dyDescent="0.25">
      <c r="A131">
        <v>131000</v>
      </c>
    </row>
    <row r="132" spans="1:1" x14ac:dyDescent="0.25">
      <c r="A132">
        <v>132000</v>
      </c>
    </row>
    <row r="133" spans="1:1" x14ac:dyDescent="0.25">
      <c r="A133">
        <v>133000</v>
      </c>
    </row>
    <row r="134" spans="1:1" x14ac:dyDescent="0.25">
      <c r="A134">
        <v>134000</v>
      </c>
    </row>
    <row r="135" spans="1:1" x14ac:dyDescent="0.25">
      <c r="A135">
        <v>135000</v>
      </c>
    </row>
    <row r="136" spans="1:1" x14ac:dyDescent="0.25">
      <c r="A136">
        <v>136000</v>
      </c>
    </row>
    <row r="137" spans="1:1" x14ac:dyDescent="0.25">
      <c r="A137">
        <v>137000</v>
      </c>
    </row>
    <row r="138" spans="1:1" x14ac:dyDescent="0.25">
      <c r="A138">
        <v>138000</v>
      </c>
    </row>
    <row r="139" spans="1:1" x14ac:dyDescent="0.25">
      <c r="A139">
        <v>139000</v>
      </c>
    </row>
    <row r="140" spans="1:1" x14ac:dyDescent="0.25">
      <c r="A140">
        <v>140000</v>
      </c>
    </row>
    <row r="141" spans="1:1" x14ac:dyDescent="0.25">
      <c r="A141">
        <v>141000</v>
      </c>
    </row>
    <row r="142" spans="1:1" x14ac:dyDescent="0.25">
      <c r="A142">
        <v>142000</v>
      </c>
    </row>
    <row r="143" spans="1:1" x14ac:dyDescent="0.25">
      <c r="A143">
        <v>143000</v>
      </c>
    </row>
    <row r="144" spans="1:1" x14ac:dyDescent="0.25">
      <c r="A144">
        <v>144000</v>
      </c>
    </row>
    <row r="145" spans="1:1" x14ac:dyDescent="0.25">
      <c r="A145">
        <v>145000</v>
      </c>
    </row>
    <row r="146" spans="1:1" x14ac:dyDescent="0.25">
      <c r="A146">
        <v>146000</v>
      </c>
    </row>
    <row r="147" spans="1:1" x14ac:dyDescent="0.25">
      <c r="A147">
        <v>147000</v>
      </c>
    </row>
    <row r="148" spans="1:1" x14ac:dyDescent="0.25">
      <c r="A148">
        <v>148000</v>
      </c>
    </row>
    <row r="149" spans="1:1" x14ac:dyDescent="0.25">
      <c r="A149">
        <v>149000</v>
      </c>
    </row>
    <row r="150" spans="1:1" x14ac:dyDescent="0.25">
      <c r="A150">
        <v>150000</v>
      </c>
    </row>
    <row r="151" spans="1:1" x14ac:dyDescent="0.25">
      <c r="A151">
        <v>151000</v>
      </c>
    </row>
    <row r="152" spans="1:1" x14ac:dyDescent="0.25">
      <c r="A152">
        <v>152000</v>
      </c>
    </row>
    <row r="153" spans="1:1" x14ac:dyDescent="0.25">
      <c r="A153">
        <v>153000</v>
      </c>
    </row>
    <row r="154" spans="1:1" x14ac:dyDescent="0.25">
      <c r="A154">
        <v>154000</v>
      </c>
    </row>
    <row r="155" spans="1:1" x14ac:dyDescent="0.25">
      <c r="A155">
        <v>155000</v>
      </c>
    </row>
    <row r="156" spans="1:1" x14ac:dyDescent="0.25">
      <c r="A156">
        <v>156000</v>
      </c>
    </row>
    <row r="157" spans="1:1" x14ac:dyDescent="0.25">
      <c r="A157">
        <v>157000</v>
      </c>
    </row>
    <row r="158" spans="1:1" x14ac:dyDescent="0.25">
      <c r="A158">
        <v>158000</v>
      </c>
    </row>
    <row r="159" spans="1:1" x14ac:dyDescent="0.25">
      <c r="A159">
        <v>159000</v>
      </c>
    </row>
    <row r="160" spans="1:1" x14ac:dyDescent="0.25">
      <c r="A160">
        <v>160000</v>
      </c>
    </row>
    <row r="161" spans="1:1" x14ac:dyDescent="0.25">
      <c r="A161">
        <v>161000</v>
      </c>
    </row>
    <row r="162" spans="1:1" x14ac:dyDescent="0.25">
      <c r="A162">
        <v>162000</v>
      </c>
    </row>
    <row r="163" spans="1:1" x14ac:dyDescent="0.25">
      <c r="A163">
        <v>163000</v>
      </c>
    </row>
    <row r="164" spans="1:1" x14ac:dyDescent="0.25">
      <c r="A164">
        <v>164000</v>
      </c>
    </row>
    <row r="165" spans="1:1" x14ac:dyDescent="0.25">
      <c r="A165">
        <v>165000</v>
      </c>
    </row>
    <row r="166" spans="1:1" x14ac:dyDescent="0.25">
      <c r="A166">
        <v>166000</v>
      </c>
    </row>
    <row r="167" spans="1:1" x14ac:dyDescent="0.25">
      <c r="A167">
        <v>167000</v>
      </c>
    </row>
    <row r="168" spans="1:1" x14ac:dyDescent="0.25">
      <c r="A168">
        <v>168000</v>
      </c>
    </row>
    <row r="169" spans="1:1" x14ac:dyDescent="0.25">
      <c r="A169">
        <v>169000</v>
      </c>
    </row>
    <row r="170" spans="1:1" x14ac:dyDescent="0.25">
      <c r="A170">
        <v>170000</v>
      </c>
    </row>
    <row r="171" spans="1:1" x14ac:dyDescent="0.25">
      <c r="A171">
        <v>171000</v>
      </c>
    </row>
    <row r="172" spans="1:1" x14ac:dyDescent="0.25">
      <c r="A172">
        <v>172000</v>
      </c>
    </row>
    <row r="173" spans="1:1" x14ac:dyDescent="0.25">
      <c r="A173">
        <v>173000</v>
      </c>
    </row>
    <row r="174" spans="1:1" x14ac:dyDescent="0.25">
      <c r="A174">
        <v>174000</v>
      </c>
    </row>
    <row r="175" spans="1:1" x14ac:dyDescent="0.25">
      <c r="A175">
        <v>175000</v>
      </c>
    </row>
    <row r="176" spans="1:1" x14ac:dyDescent="0.25">
      <c r="A176">
        <v>176000</v>
      </c>
    </row>
    <row r="177" spans="1:1" x14ac:dyDescent="0.25">
      <c r="A177">
        <v>177000</v>
      </c>
    </row>
    <row r="178" spans="1:1" x14ac:dyDescent="0.25">
      <c r="A178">
        <v>178000</v>
      </c>
    </row>
    <row r="179" spans="1:1" x14ac:dyDescent="0.25">
      <c r="A179">
        <v>179000</v>
      </c>
    </row>
    <row r="180" spans="1:1" x14ac:dyDescent="0.25">
      <c r="A180">
        <v>180000</v>
      </c>
    </row>
    <row r="181" spans="1:1" x14ac:dyDescent="0.25">
      <c r="A181">
        <v>181000</v>
      </c>
    </row>
    <row r="182" spans="1:1" x14ac:dyDescent="0.25">
      <c r="A182">
        <v>182000</v>
      </c>
    </row>
    <row r="183" spans="1:1" x14ac:dyDescent="0.25">
      <c r="A183">
        <v>183000</v>
      </c>
    </row>
    <row r="184" spans="1:1" x14ac:dyDescent="0.25">
      <c r="A184">
        <v>184000</v>
      </c>
    </row>
    <row r="185" spans="1:1" x14ac:dyDescent="0.25">
      <c r="A185">
        <v>185000</v>
      </c>
    </row>
    <row r="186" spans="1:1" x14ac:dyDescent="0.25">
      <c r="A186">
        <v>186000</v>
      </c>
    </row>
    <row r="187" spans="1:1" x14ac:dyDescent="0.25">
      <c r="A187">
        <v>187000</v>
      </c>
    </row>
    <row r="188" spans="1:1" x14ac:dyDescent="0.25">
      <c r="A188">
        <v>188000</v>
      </c>
    </row>
    <row r="189" spans="1:1" x14ac:dyDescent="0.25">
      <c r="A189">
        <v>189000</v>
      </c>
    </row>
    <row r="190" spans="1:1" x14ac:dyDescent="0.25">
      <c r="A190">
        <v>190000</v>
      </c>
    </row>
    <row r="191" spans="1:1" x14ac:dyDescent="0.25">
      <c r="A191">
        <v>191000</v>
      </c>
    </row>
    <row r="192" spans="1:1" x14ac:dyDescent="0.25">
      <c r="A192">
        <v>192000</v>
      </c>
    </row>
    <row r="193" spans="1:1" x14ac:dyDescent="0.25">
      <c r="A193">
        <v>193000</v>
      </c>
    </row>
    <row r="194" spans="1:1" x14ac:dyDescent="0.25">
      <c r="A194">
        <v>194000</v>
      </c>
    </row>
    <row r="195" spans="1:1" x14ac:dyDescent="0.25">
      <c r="A195">
        <v>195000</v>
      </c>
    </row>
    <row r="196" spans="1:1" x14ac:dyDescent="0.25">
      <c r="A196">
        <v>196000</v>
      </c>
    </row>
    <row r="197" spans="1:1" x14ac:dyDescent="0.25">
      <c r="A197">
        <v>197000</v>
      </c>
    </row>
    <row r="198" spans="1:1" x14ac:dyDescent="0.25">
      <c r="A198">
        <v>198000</v>
      </c>
    </row>
    <row r="199" spans="1:1" x14ac:dyDescent="0.25">
      <c r="A199">
        <v>199000</v>
      </c>
    </row>
    <row r="200" spans="1:1" x14ac:dyDescent="0.25">
      <c r="A200">
        <v>200000</v>
      </c>
    </row>
    <row r="201" spans="1:1" x14ac:dyDescent="0.25">
      <c r="A201">
        <v>201000</v>
      </c>
    </row>
    <row r="202" spans="1:1" x14ac:dyDescent="0.25">
      <c r="A202">
        <v>202000</v>
      </c>
    </row>
    <row r="203" spans="1:1" x14ac:dyDescent="0.25">
      <c r="A203">
        <v>203000</v>
      </c>
    </row>
    <row r="204" spans="1:1" x14ac:dyDescent="0.25">
      <c r="A204">
        <v>204000</v>
      </c>
    </row>
    <row r="205" spans="1:1" x14ac:dyDescent="0.25">
      <c r="A205">
        <v>205000</v>
      </c>
    </row>
    <row r="206" spans="1:1" x14ac:dyDescent="0.25">
      <c r="A206">
        <v>206000</v>
      </c>
    </row>
    <row r="207" spans="1:1" x14ac:dyDescent="0.25">
      <c r="A207">
        <v>207000</v>
      </c>
    </row>
    <row r="208" spans="1:1" x14ac:dyDescent="0.25">
      <c r="A208">
        <v>208000</v>
      </c>
    </row>
    <row r="209" spans="1:1" x14ac:dyDescent="0.25">
      <c r="A209">
        <v>209000</v>
      </c>
    </row>
    <row r="210" spans="1:1" x14ac:dyDescent="0.25">
      <c r="A210">
        <v>210000</v>
      </c>
    </row>
    <row r="211" spans="1:1" x14ac:dyDescent="0.25">
      <c r="A211">
        <v>211000</v>
      </c>
    </row>
    <row r="212" spans="1:1" x14ac:dyDescent="0.25">
      <c r="A212">
        <v>212000</v>
      </c>
    </row>
    <row r="213" spans="1:1" x14ac:dyDescent="0.25">
      <c r="A213">
        <v>213000</v>
      </c>
    </row>
    <row r="214" spans="1:1" x14ac:dyDescent="0.25">
      <c r="A214">
        <v>214000</v>
      </c>
    </row>
    <row r="215" spans="1:1" x14ac:dyDescent="0.25">
      <c r="A215">
        <v>215000</v>
      </c>
    </row>
    <row r="216" spans="1:1" x14ac:dyDescent="0.25">
      <c r="A216">
        <v>216000</v>
      </c>
    </row>
    <row r="217" spans="1:1" x14ac:dyDescent="0.25">
      <c r="A217">
        <v>217000</v>
      </c>
    </row>
    <row r="218" spans="1:1" x14ac:dyDescent="0.25">
      <c r="A218">
        <v>218000</v>
      </c>
    </row>
    <row r="219" spans="1:1" x14ac:dyDescent="0.25">
      <c r="A219">
        <v>219000</v>
      </c>
    </row>
    <row r="220" spans="1:1" x14ac:dyDescent="0.25">
      <c r="A220">
        <v>220000</v>
      </c>
    </row>
    <row r="221" spans="1:1" x14ac:dyDescent="0.25">
      <c r="A221">
        <v>221000</v>
      </c>
    </row>
    <row r="222" spans="1:1" x14ac:dyDescent="0.25">
      <c r="A222">
        <v>222000</v>
      </c>
    </row>
    <row r="223" spans="1:1" x14ac:dyDescent="0.25">
      <c r="A223">
        <v>223000</v>
      </c>
    </row>
    <row r="224" spans="1:1" x14ac:dyDescent="0.25">
      <c r="A224">
        <v>224000</v>
      </c>
    </row>
    <row r="225" spans="1:1" x14ac:dyDescent="0.25">
      <c r="A225">
        <v>225000</v>
      </c>
    </row>
    <row r="226" spans="1:1" x14ac:dyDescent="0.25">
      <c r="A226">
        <v>226000</v>
      </c>
    </row>
    <row r="227" spans="1:1" x14ac:dyDescent="0.25">
      <c r="A227">
        <v>227000</v>
      </c>
    </row>
    <row r="228" spans="1:1" x14ac:dyDescent="0.25">
      <c r="A228">
        <v>228000</v>
      </c>
    </row>
    <row r="229" spans="1:1" x14ac:dyDescent="0.25">
      <c r="A229">
        <v>229000</v>
      </c>
    </row>
    <row r="230" spans="1:1" x14ac:dyDescent="0.25">
      <c r="A230">
        <v>230000</v>
      </c>
    </row>
    <row r="231" spans="1:1" x14ac:dyDescent="0.25">
      <c r="A231">
        <v>231000</v>
      </c>
    </row>
    <row r="232" spans="1:1" x14ac:dyDescent="0.25">
      <c r="A232">
        <v>232000</v>
      </c>
    </row>
    <row r="233" spans="1:1" x14ac:dyDescent="0.25">
      <c r="A233">
        <v>233000</v>
      </c>
    </row>
    <row r="234" spans="1:1" x14ac:dyDescent="0.25">
      <c r="A234">
        <v>234000</v>
      </c>
    </row>
    <row r="235" spans="1:1" x14ac:dyDescent="0.25">
      <c r="A235">
        <v>235000</v>
      </c>
    </row>
    <row r="236" spans="1:1" x14ac:dyDescent="0.25">
      <c r="A236">
        <v>236000</v>
      </c>
    </row>
    <row r="237" spans="1:1" x14ac:dyDescent="0.25">
      <c r="A237">
        <v>237000</v>
      </c>
    </row>
    <row r="238" spans="1:1" x14ac:dyDescent="0.25">
      <c r="A238">
        <v>238000</v>
      </c>
    </row>
    <row r="239" spans="1:1" x14ac:dyDescent="0.25">
      <c r="A239">
        <v>239000</v>
      </c>
    </row>
    <row r="240" spans="1:1" x14ac:dyDescent="0.25">
      <c r="A240">
        <v>240000</v>
      </c>
    </row>
    <row r="241" spans="1:1" x14ac:dyDescent="0.25">
      <c r="A241">
        <v>241000</v>
      </c>
    </row>
    <row r="242" spans="1:1" x14ac:dyDescent="0.25">
      <c r="A242">
        <v>242000</v>
      </c>
    </row>
    <row r="243" spans="1:1" x14ac:dyDescent="0.25">
      <c r="A243">
        <v>243000</v>
      </c>
    </row>
    <row r="244" spans="1:1" x14ac:dyDescent="0.25">
      <c r="A244">
        <v>244000</v>
      </c>
    </row>
    <row r="245" spans="1:1" x14ac:dyDescent="0.25">
      <c r="A245">
        <v>245000</v>
      </c>
    </row>
    <row r="246" spans="1:1" x14ac:dyDescent="0.25">
      <c r="A246">
        <v>246000</v>
      </c>
    </row>
    <row r="247" spans="1:1" x14ac:dyDescent="0.25">
      <c r="A247">
        <v>247000</v>
      </c>
    </row>
    <row r="248" spans="1:1" x14ac:dyDescent="0.25">
      <c r="A248">
        <v>248000</v>
      </c>
    </row>
    <row r="249" spans="1:1" x14ac:dyDescent="0.25">
      <c r="A249">
        <v>249000</v>
      </c>
    </row>
    <row r="250" spans="1:1" x14ac:dyDescent="0.25">
      <c r="A250">
        <v>250000</v>
      </c>
    </row>
    <row r="251" spans="1:1" x14ac:dyDescent="0.25">
      <c r="A251">
        <v>251000</v>
      </c>
    </row>
    <row r="252" spans="1:1" x14ac:dyDescent="0.25">
      <c r="A252">
        <v>252000</v>
      </c>
    </row>
    <row r="253" spans="1:1" x14ac:dyDescent="0.25">
      <c r="A253">
        <v>253000</v>
      </c>
    </row>
    <row r="254" spans="1:1" x14ac:dyDescent="0.25">
      <c r="A254">
        <v>254000</v>
      </c>
    </row>
    <row r="255" spans="1:1" x14ac:dyDescent="0.25">
      <c r="A255">
        <v>255000</v>
      </c>
    </row>
    <row r="256" spans="1:1" x14ac:dyDescent="0.25">
      <c r="A256">
        <v>256000</v>
      </c>
    </row>
    <row r="257" spans="1:1" x14ac:dyDescent="0.25">
      <c r="A257">
        <v>257000</v>
      </c>
    </row>
    <row r="258" spans="1:1" x14ac:dyDescent="0.25">
      <c r="A258">
        <v>258000</v>
      </c>
    </row>
    <row r="259" spans="1:1" x14ac:dyDescent="0.25">
      <c r="A259">
        <v>259000</v>
      </c>
    </row>
    <row r="260" spans="1:1" x14ac:dyDescent="0.25">
      <c r="A260">
        <v>260000</v>
      </c>
    </row>
    <row r="261" spans="1:1" x14ac:dyDescent="0.25">
      <c r="A261">
        <v>261000</v>
      </c>
    </row>
    <row r="262" spans="1:1" x14ac:dyDescent="0.25">
      <c r="A262">
        <v>262000</v>
      </c>
    </row>
    <row r="263" spans="1:1" x14ac:dyDescent="0.25">
      <c r="A263">
        <v>263000</v>
      </c>
    </row>
    <row r="264" spans="1:1" x14ac:dyDescent="0.25">
      <c r="A264">
        <v>264000</v>
      </c>
    </row>
    <row r="265" spans="1:1" x14ac:dyDescent="0.25">
      <c r="A265">
        <v>265000</v>
      </c>
    </row>
    <row r="266" spans="1:1" x14ac:dyDescent="0.25">
      <c r="A266">
        <v>266000</v>
      </c>
    </row>
    <row r="267" spans="1:1" x14ac:dyDescent="0.25">
      <c r="A267">
        <v>267000</v>
      </c>
    </row>
    <row r="268" spans="1:1" x14ac:dyDescent="0.25">
      <c r="A268">
        <v>268000</v>
      </c>
    </row>
    <row r="269" spans="1:1" x14ac:dyDescent="0.25">
      <c r="A269">
        <v>269000</v>
      </c>
    </row>
    <row r="270" spans="1:1" x14ac:dyDescent="0.25">
      <c r="A270">
        <v>270000</v>
      </c>
    </row>
    <row r="271" spans="1:1" x14ac:dyDescent="0.25">
      <c r="A271">
        <v>271000</v>
      </c>
    </row>
    <row r="272" spans="1:1" x14ac:dyDescent="0.25">
      <c r="A272">
        <v>272000</v>
      </c>
    </row>
    <row r="273" spans="1:1" x14ac:dyDescent="0.25">
      <c r="A273">
        <v>273000</v>
      </c>
    </row>
    <row r="274" spans="1:1" x14ac:dyDescent="0.25">
      <c r="A274">
        <v>274000</v>
      </c>
    </row>
    <row r="275" spans="1:1" x14ac:dyDescent="0.25">
      <c r="A275">
        <v>275000</v>
      </c>
    </row>
    <row r="276" spans="1:1" x14ac:dyDescent="0.25">
      <c r="A276">
        <v>276000</v>
      </c>
    </row>
    <row r="277" spans="1:1" x14ac:dyDescent="0.25">
      <c r="A277">
        <v>277000</v>
      </c>
    </row>
    <row r="278" spans="1:1" x14ac:dyDescent="0.25">
      <c r="A278">
        <v>278000</v>
      </c>
    </row>
    <row r="279" spans="1:1" x14ac:dyDescent="0.25">
      <c r="A279">
        <v>279000</v>
      </c>
    </row>
    <row r="280" spans="1:1" x14ac:dyDescent="0.25">
      <c r="A280">
        <v>280000</v>
      </c>
    </row>
    <row r="281" spans="1:1" x14ac:dyDescent="0.25">
      <c r="A281">
        <v>281000</v>
      </c>
    </row>
    <row r="282" spans="1:1" x14ac:dyDescent="0.25">
      <c r="A282">
        <v>282000</v>
      </c>
    </row>
    <row r="283" spans="1:1" x14ac:dyDescent="0.25">
      <c r="A283">
        <v>283000</v>
      </c>
    </row>
    <row r="284" spans="1:1" x14ac:dyDescent="0.25">
      <c r="A284">
        <v>284000</v>
      </c>
    </row>
    <row r="285" spans="1:1" x14ac:dyDescent="0.25">
      <c r="A285">
        <v>285000</v>
      </c>
    </row>
    <row r="286" spans="1:1" x14ac:dyDescent="0.25">
      <c r="A286">
        <v>286000</v>
      </c>
    </row>
    <row r="287" spans="1:1" x14ac:dyDescent="0.25">
      <c r="A287">
        <v>287000</v>
      </c>
    </row>
    <row r="288" spans="1:1" x14ac:dyDescent="0.25">
      <c r="A288">
        <v>288000</v>
      </c>
    </row>
    <row r="289" spans="1:1" x14ac:dyDescent="0.25">
      <c r="A289">
        <v>289000</v>
      </c>
    </row>
    <row r="290" spans="1:1" x14ac:dyDescent="0.25">
      <c r="A290">
        <v>290000</v>
      </c>
    </row>
    <row r="291" spans="1:1" x14ac:dyDescent="0.25">
      <c r="A291">
        <v>291000</v>
      </c>
    </row>
    <row r="292" spans="1:1" x14ac:dyDescent="0.25">
      <c r="A292">
        <v>292000</v>
      </c>
    </row>
    <row r="293" spans="1:1" x14ac:dyDescent="0.25">
      <c r="A293">
        <v>293000</v>
      </c>
    </row>
    <row r="294" spans="1:1" x14ac:dyDescent="0.25">
      <c r="A294">
        <v>294000</v>
      </c>
    </row>
    <row r="295" spans="1:1" x14ac:dyDescent="0.25">
      <c r="A295">
        <v>295000</v>
      </c>
    </row>
    <row r="296" spans="1:1" x14ac:dyDescent="0.25">
      <c r="A296">
        <v>296000</v>
      </c>
    </row>
    <row r="297" spans="1:1" x14ac:dyDescent="0.25">
      <c r="A297">
        <v>297000</v>
      </c>
    </row>
    <row r="298" spans="1:1" x14ac:dyDescent="0.25">
      <c r="A298">
        <v>298000</v>
      </c>
    </row>
    <row r="299" spans="1:1" x14ac:dyDescent="0.25">
      <c r="A299">
        <v>299000</v>
      </c>
    </row>
    <row r="300" spans="1:1" x14ac:dyDescent="0.25">
      <c r="A300">
        <v>300000</v>
      </c>
    </row>
    <row r="301" spans="1:1" x14ac:dyDescent="0.25">
      <c r="A301">
        <v>301000</v>
      </c>
    </row>
    <row r="302" spans="1:1" x14ac:dyDescent="0.25">
      <c r="A302">
        <v>302000</v>
      </c>
    </row>
    <row r="303" spans="1:1" x14ac:dyDescent="0.25">
      <c r="A303">
        <v>303000</v>
      </c>
    </row>
    <row r="304" spans="1:1" x14ac:dyDescent="0.25">
      <c r="A304">
        <v>304000</v>
      </c>
    </row>
    <row r="305" spans="1:1" x14ac:dyDescent="0.25">
      <c r="A305">
        <v>305000</v>
      </c>
    </row>
    <row r="306" spans="1:1" x14ac:dyDescent="0.25">
      <c r="A306">
        <v>306000</v>
      </c>
    </row>
    <row r="307" spans="1:1" x14ac:dyDescent="0.25">
      <c r="A307">
        <v>307000</v>
      </c>
    </row>
    <row r="308" spans="1:1" x14ac:dyDescent="0.25">
      <c r="A308">
        <v>308000</v>
      </c>
    </row>
    <row r="309" spans="1:1" x14ac:dyDescent="0.25">
      <c r="A309">
        <v>309000</v>
      </c>
    </row>
    <row r="310" spans="1:1" x14ac:dyDescent="0.25">
      <c r="A310">
        <v>310000</v>
      </c>
    </row>
    <row r="311" spans="1:1" x14ac:dyDescent="0.25">
      <c r="A311">
        <v>311000</v>
      </c>
    </row>
    <row r="312" spans="1:1" x14ac:dyDescent="0.25">
      <c r="A312">
        <v>312000</v>
      </c>
    </row>
    <row r="313" spans="1:1" x14ac:dyDescent="0.25">
      <c r="A313">
        <v>313000</v>
      </c>
    </row>
    <row r="314" spans="1:1" x14ac:dyDescent="0.25">
      <c r="A314">
        <v>314000</v>
      </c>
    </row>
    <row r="315" spans="1:1" x14ac:dyDescent="0.25">
      <c r="A315">
        <v>315000</v>
      </c>
    </row>
    <row r="316" spans="1:1" x14ac:dyDescent="0.25">
      <c r="A316">
        <v>316000</v>
      </c>
    </row>
    <row r="317" spans="1:1" x14ac:dyDescent="0.25">
      <c r="A317">
        <v>317000</v>
      </c>
    </row>
    <row r="318" spans="1:1" x14ac:dyDescent="0.25">
      <c r="A318">
        <v>318000</v>
      </c>
    </row>
    <row r="319" spans="1:1" x14ac:dyDescent="0.25">
      <c r="A319">
        <v>319000</v>
      </c>
    </row>
    <row r="320" spans="1:1" x14ac:dyDescent="0.25">
      <c r="A320">
        <v>320000</v>
      </c>
    </row>
    <row r="321" spans="1:1" x14ac:dyDescent="0.25">
      <c r="A321">
        <v>321000</v>
      </c>
    </row>
    <row r="322" spans="1:1" x14ac:dyDescent="0.25">
      <c r="A322">
        <v>322000</v>
      </c>
    </row>
    <row r="323" spans="1:1" x14ac:dyDescent="0.25">
      <c r="A323">
        <v>323000</v>
      </c>
    </row>
    <row r="324" spans="1:1" x14ac:dyDescent="0.25">
      <c r="A324">
        <v>324000</v>
      </c>
    </row>
    <row r="325" spans="1:1" x14ac:dyDescent="0.25">
      <c r="A325">
        <v>325000</v>
      </c>
    </row>
    <row r="326" spans="1:1" x14ac:dyDescent="0.25">
      <c r="A326">
        <v>326000</v>
      </c>
    </row>
    <row r="327" spans="1:1" x14ac:dyDescent="0.25">
      <c r="A327">
        <v>327000</v>
      </c>
    </row>
    <row r="328" spans="1:1" x14ac:dyDescent="0.25">
      <c r="A328">
        <v>328000</v>
      </c>
    </row>
    <row r="329" spans="1:1" x14ac:dyDescent="0.25">
      <c r="A329">
        <v>329000</v>
      </c>
    </row>
    <row r="330" spans="1:1" x14ac:dyDescent="0.25">
      <c r="A330">
        <v>330000</v>
      </c>
    </row>
    <row r="331" spans="1:1" x14ac:dyDescent="0.25">
      <c r="A331">
        <v>331000</v>
      </c>
    </row>
    <row r="332" spans="1:1" x14ac:dyDescent="0.25">
      <c r="A332">
        <v>332000</v>
      </c>
    </row>
    <row r="333" spans="1:1" x14ac:dyDescent="0.25">
      <c r="A333">
        <v>333000</v>
      </c>
    </row>
    <row r="334" spans="1:1" x14ac:dyDescent="0.25">
      <c r="A334">
        <v>334000</v>
      </c>
    </row>
    <row r="335" spans="1:1" x14ac:dyDescent="0.25">
      <c r="A335">
        <v>335000</v>
      </c>
    </row>
    <row r="336" spans="1:1" x14ac:dyDescent="0.25">
      <c r="A336">
        <v>336000</v>
      </c>
    </row>
    <row r="337" spans="1:1" x14ac:dyDescent="0.25">
      <c r="A337">
        <v>337000</v>
      </c>
    </row>
    <row r="338" spans="1:1" x14ac:dyDescent="0.25">
      <c r="A338">
        <v>338000</v>
      </c>
    </row>
    <row r="339" spans="1:1" x14ac:dyDescent="0.25">
      <c r="A339">
        <v>339000</v>
      </c>
    </row>
    <row r="340" spans="1:1" x14ac:dyDescent="0.25">
      <c r="A340">
        <v>340000</v>
      </c>
    </row>
    <row r="341" spans="1:1" x14ac:dyDescent="0.25">
      <c r="A341">
        <v>341000</v>
      </c>
    </row>
    <row r="342" spans="1:1" x14ac:dyDescent="0.25">
      <c r="A342">
        <v>342000</v>
      </c>
    </row>
    <row r="343" spans="1:1" x14ac:dyDescent="0.25">
      <c r="A343">
        <v>343000</v>
      </c>
    </row>
    <row r="344" spans="1:1" x14ac:dyDescent="0.25">
      <c r="A344">
        <v>344000</v>
      </c>
    </row>
    <row r="345" spans="1:1" x14ac:dyDescent="0.25">
      <c r="A345">
        <v>345000</v>
      </c>
    </row>
    <row r="346" spans="1:1" x14ac:dyDescent="0.25">
      <c r="A346">
        <v>346000</v>
      </c>
    </row>
    <row r="347" spans="1:1" x14ac:dyDescent="0.25">
      <c r="A347">
        <v>347000</v>
      </c>
    </row>
    <row r="348" spans="1:1" x14ac:dyDescent="0.25">
      <c r="A348">
        <v>348000</v>
      </c>
    </row>
    <row r="349" spans="1:1" x14ac:dyDescent="0.25">
      <c r="A349">
        <v>349000</v>
      </c>
    </row>
    <row r="350" spans="1:1" x14ac:dyDescent="0.25">
      <c r="A350">
        <v>350000</v>
      </c>
    </row>
    <row r="351" spans="1:1" x14ac:dyDescent="0.25">
      <c r="A351">
        <v>351000</v>
      </c>
    </row>
    <row r="352" spans="1:1" x14ac:dyDescent="0.25">
      <c r="A352">
        <v>352000</v>
      </c>
    </row>
    <row r="353" spans="1:1" x14ac:dyDescent="0.25">
      <c r="A353">
        <v>353000</v>
      </c>
    </row>
    <row r="354" spans="1:1" x14ac:dyDescent="0.25">
      <c r="A354">
        <v>354000</v>
      </c>
    </row>
    <row r="355" spans="1:1" x14ac:dyDescent="0.25">
      <c r="A355">
        <v>355000</v>
      </c>
    </row>
    <row r="356" spans="1:1" x14ac:dyDescent="0.25">
      <c r="A356">
        <v>356000</v>
      </c>
    </row>
    <row r="357" spans="1:1" x14ac:dyDescent="0.25">
      <c r="A357">
        <v>357000</v>
      </c>
    </row>
    <row r="358" spans="1:1" x14ac:dyDescent="0.25">
      <c r="A358">
        <v>358000</v>
      </c>
    </row>
    <row r="359" spans="1:1" x14ac:dyDescent="0.25">
      <c r="A359">
        <v>359000</v>
      </c>
    </row>
    <row r="360" spans="1:1" x14ac:dyDescent="0.25">
      <c r="A360">
        <v>360000</v>
      </c>
    </row>
    <row r="361" spans="1:1" x14ac:dyDescent="0.25">
      <c r="A361">
        <v>361000</v>
      </c>
    </row>
    <row r="362" spans="1:1" x14ac:dyDescent="0.25">
      <c r="A362">
        <v>362000</v>
      </c>
    </row>
    <row r="363" spans="1:1" x14ac:dyDescent="0.25">
      <c r="A363">
        <v>363000</v>
      </c>
    </row>
    <row r="364" spans="1:1" x14ac:dyDescent="0.25">
      <c r="A364">
        <v>364000</v>
      </c>
    </row>
    <row r="365" spans="1:1" x14ac:dyDescent="0.25">
      <c r="A365">
        <v>365000</v>
      </c>
    </row>
    <row r="366" spans="1:1" x14ac:dyDescent="0.25">
      <c r="A366">
        <v>366000</v>
      </c>
    </row>
    <row r="367" spans="1:1" x14ac:dyDescent="0.25">
      <c r="A367">
        <v>367000</v>
      </c>
    </row>
    <row r="368" spans="1:1" x14ac:dyDescent="0.25">
      <c r="A368">
        <v>368000</v>
      </c>
    </row>
    <row r="369" spans="1:1" x14ac:dyDescent="0.25">
      <c r="A369">
        <v>369000</v>
      </c>
    </row>
    <row r="370" spans="1:1" x14ac:dyDescent="0.25">
      <c r="A370">
        <v>370000</v>
      </c>
    </row>
    <row r="371" spans="1:1" x14ac:dyDescent="0.25">
      <c r="A371">
        <v>371000</v>
      </c>
    </row>
    <row r="372" spans="1:1" x14ac:dyDescent="0.25">
      <c r="A372">
        <v>372000</v>
      </c>
    </row>
    <row r="373" spans="1:1" x14ac:dyDescent="0.25">
      <c r="A373">
        <v>373000</v>
      </c>
    </row>
    <row r="374" spans="1:1" x14ac:dyDescent="0.25">
      <c r="A374">
        <v>374000</v>
      </c>
    </row>
    <row r="375" spans="1:1" x14ac:dyDescent="0.25">
      <c r="A375">
        <v>375000</v>
      </c>
    </row>
    <row r="376" spans="1:1" x14ac:dyDescent="0.25">
      <c r="A376">
        <v>376000</v>
      </c>
    </row>
    <row r="377" spans="1:1" x14ac:dyDescent="0.25">
      <c r="A377">
        <v>377000</v>
      </c>
    </row>
    <row r="378" spans="1:1" x14ac:dyDescent="0.25">
      <c r="A378">
        <v>378000</v>
      </c>
    </row>
    <row r="379" spans="1:1" x14ac:dyDescent="0.25">
      <c r="A379">
        <v>379000</v>
      </c>
    </row>
    <row r="380" spans="1:1" x14ac:dyDescent="0.25">
      <c r="A380">
        <v>380000</v>
      </c>
    </row>
    <row r="381" spans="1:1" x14ac:dyDescent="0.25">
      <c r="A381">
        <v>381000</v>
      </c>
    </row>
    <row r="382" spans="1:1" x14ac:dyDescent="0.25">
      <c r="A382">
        <v>382000</v>
      </c>
    </row>
    <row r="383" spans="1:1" x14ac:dyDescent="0.25">
      <c r="A383">
        <v>383000</v>
      </c>
    </row>
    <row r="384" spans="1:1" x14ac:dyDescent="0.25">
      <c r="A384">
        <v>384000</v>
      </c>
    </row>
    <row r="385" spans="1:1" x14ac:dyDescent="0.25">
      <c r="A385">
        <v>385000</v>
      </c>
    </row>
    <row r="386" spans="1:1" x14ac:dyDescent="0.25">
      <c r="A386">
        <v>386000</v>
      </c>
    </row>
    <row r="387" spans="1:1" x14ac:dyDescent="0.25">
      <c r="A387">
        <v>387000</v>
      </c>
    </row>
    <row r="388" spans="1:1" x14ac:dyDescent="0.25">
      <c r="A388">
        <v>388000</v>
      </c>
    </row>
    <row r="389" spans="1:1" x14ac:dyDescent="0.25">
      <c r="A389">
        <v>389000</v>
      </c>
    </row>
    <row r="390" spans="1:1" x14ac:dyDescent="0.25">
      <c r="A390">
        <v>390000</v>
      </c>
    </row>
    <row r="391" spans="1:1" x14ac:dyDescent="0.25">
      <c r="A391">
        <v>391000</v>
      </c>
    </row>
    <row r="392" spans="1:1" x14ac:dyDescent="0.25">
      <c r="A392">
        <v>392000</v>
      </c>
    </row>
    <row r="393" spans="1:1" x14ac:dyDescent="0.25">
      <c r="A393">
        <v>393000</v>
      </c>
    </row>
    <row r="394" spans="1:1" x14ac:dyDescent="0.25">
      <c r="A394">
        <v>394000</v>
      </c>
    </row>
    <row r="395" spans="1:1" x14ac:dyDescent="0.25">
      <c r="A395">
        <v>395000</v>
      </c>
    </row>
    <row r="396" spans="1:1" x14ac:dyDescent="0.25">
      <c r="A396">
        <v>396000</v>
      </c>
    </row>
    <row r="397" spans="1:1" x14ac:dyDescent="0.25">
      <c r="A397">
        <v>397000</v>
      </c>
    </row>
    <row r="398" spans="1:1" x14ac:dyDescent="0.25">
      <c r="A398">
        <v>398000</v>
      </c>
    </row>
    <row r="399" spans="1:1" x14ac:dyDescent="0.25">
      <c r="A399">
        <v>399000</v>
      </c>
    </row>
    <row r="400" spans="1:1" x14ac:dyDescent="0.25">
      <c r="A400">
        <v>400000</v>
      </c>
    </row>
    <row r="401" spans="1:1" x14ac:dyDescent="0.25">
      <c r="A401">
        <v>401000</v>
      </c>
    </row>
    <row r="402" spans="1:1" x14ac:dyDescent="0.25">
      <c r="A402">
        <v>402000</v>
      </c>
    </row>
    <row r="403" spans="1:1" x14ac:dyDescent="0.25">
      <c r="A403">
        <v>403000</v>
      </c>
    </row>
    <row r="404" spans="1:1" x14ac:dyDescent="0.25">
      <c r="A404">
        <v>404000</v>
      </c>
    </row>
    <row r="405" spans="1:1" x14ac:dyDescent="0.25">
      <c r="A405">
        <v>405000</v>
      </c>
    </row>
    <row r="406" spans="1:1" x14ac:dyDescent="0.25">
      <c r="A406">
        <v>406000</v>
      </c>
    </row>
    <row r="407" spans="1:1" x14ac:dyDescent="0.25">
      <c r="A407">
        <v>407000</v>
      </c>
    </row>
    <row r="408" spans="1:1" x14ac:dyDescent="0.25">
      <c r="A408">
        <v>408000</v>
      </c>
    </row>
    <row r="409" spans="1:1" x14ac:dyDescent="0.25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2023-01-08T12:02:11Z</dcterms:modified>
</cp:coreProperties>
</file>