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<sst xmlns="http://schemas.openxmlformats.org/spreadsheetml/2006/main" count="89" uniqueCount="77">
  <si>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</si>
  <si>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</si>
  <si>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</si>
  <si>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</si>
  <si>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</si>
  <si>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</si>
  <si>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</si>
  <si>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</si>
  <si>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</si>
  <si>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</si>
  <si>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</si>
  <si>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</si>
  <si>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</si>
  <si>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</si>
  <si>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</si>
  <si>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</si>
  <si>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</si>
  <si>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</si>
  <si>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</si>
  <si>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</si>
  <si>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</si>
  <si>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</si>
  <si>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</si>
  <si>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</si>
  <si>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</si>
  <si>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</si>
  <si>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</si>
  <si>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</si>
  <si>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</si>
  <si>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</si>
  <si>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</si>
  <si>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</si>
  <si>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</si>
  <si>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</si>
  <si>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</si>
  <si>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</si>
  <si>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</si>
  <si>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</si>
  <si>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</si>
  <si>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</si>
  <si>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</si>
  <si>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</si>
  <si>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</si>
  <si>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</si>
  <si>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</si>
  <si>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</si>
  <si>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</si>
  <si>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</si>
  <si>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</si>
  <si>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</si>
  <si>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</si>
  <si>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</si>
  <si>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</si>
  <si>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</si>
  <si>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</si>
  <si>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</si>
  <si>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</si>
  <si>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</si>
  <si>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</si>
  <si>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</si>
  <si>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</si>
  <si>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</si>
  <si>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</si>
  <si>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</si>
  <si>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</si>
  <si>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</si>
  <si>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</si>
  <si>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</si>
  <si>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</si>
  <si>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</si>
  <si>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</si>
  <si>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</si>
  <si>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</si>
  <si>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</si>
  <si>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</si>
  <si>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د.عبدالغنی عمر اسماعیل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</si>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</sst>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30" zoomScale="80" zoomScaleNormal="80" workbookViewId="0">
      <selection activeCell="C26" sqref="C26"/>
    </sheetView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5" t="s">
        <v>67</v>
      </c>
      <c r="B1" s="19" t="s">
        <v>14</v>
      </c>
      <c r="C1" s="4" t="s">
        <v>75</v>
      </c>
      <c r="D1" s="4">
        <v>2019</v>
      </c>
      <c r="E1" s="26" t="s">
        <v>26</v>
      </c>
    </row>
    <row r="2" spans="1:6" ht="20.25" x14ac:dyDescent="0.25">
      <c r="A2" s="25" t="s">
        <v>68</v>
      </c>
      <c r="B2" s="20"/>
      <c r="C2" s="4" t="s">
        <v>76</v>
      </c>
      <c r="D2" s="4"/>
      <c r="E2" s="24">
        <f>D46</f>
        <v>3.8</v>
      </c>
    </row>
    <row r="3" spans="1:6" ht="56.25" x14ac:dyDescent="0.2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">
      <c r="A4" s="5" t="s">
        <v>28</v>
      </c>
      <c r="B4" s="6"/>
      <c r="C4" s="7"/>
      <c r="D4" s="7"/>
    </row>
    <row r="5" spans="1:6" ht="28.5" customHeight="1" x14ac:dyDescent="0.2">
      <c r="A5" s="10" t="s">
        <v>69</v>
      </c>
      <c r="B5" s="8">
        <v>8</v>
      </c>
      <c r="C5" s="9">
        <v>1</v>
      </c>
      <c r="D5" s="9">
        <f>C5*B5</f>
        <v>8</v>
      </c>
    </row>
    <row r="6" spans="1:6" ht="18.75" x14ac:dyDescent="0.2">
      <c r="A6" s="10" t="s">
        <v>17</v>
      </c>
      <c r="B6" s="8">
        <v>6</v>
      </c>
      <c r="C6" s="9">
        <v>2</v>
      </c>
      <c r="D6" s="9">
        <f>C6*B6</f>
        <v>12</v>
      </c>
    </row>
    <row r="7" spans="1:6" ht="18.75" x14ac:dyDescent="0.25">
      <c r="A7" s="10" t="s">
        <v>27</v>
      </c>
      <c r="B7" s="8">
        <v>4</v>
      </c>
      <c r="C7" s="9">
        <v>3</v>
      </c>
      <c r="D7" s="9">
        <f t="shared" ref="D7:D8" si="0">C7*B7</f>
        <v>12</v>
      </c>
      <c r="E7" s="21" t="s">
        <v>70</v>
      </c>
    </row>
    <row r="8" spans="1:6" ht="18.75" x14ac:dyDescent="0.2">
      <c r="A8" s="10" t="s">
        <v>39</v>
      </c>
      <c r="B8" s="8">
        <v>3</v>
      </c>
      <c r="C8" s="9"/>
      <c r="D8" s="9">
        <f t="shared" si="0"/>
        <v>0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">
      <c r="A12" s="8" t="s">
        <v>16</v>
      </c>
      <c r="B12" s="8"/>
      <c r="C12" s="9"/>
      <c r="D12" s="12">
        <f>SUM(D5:D11)</f>
        <v>37</v>
      </c>
    </row>
    <row r="13" spans="1:6" ht="18.75" x14ac:dyDescent="0.2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>
        <v>10</v>
      </c>
      <c r="D14" s="9">
        <f>C14</f>
        <v>10</v>
      </c>
      <c r="E14" s="21" t="s">
        <v>52</v>
      </c>
    </row>
    <row r="15" spans="1:6" ht="18.75" x14ac:dyDescent="0.25">
      <c r="A15" s="10" t="s">
        <v>31</v>
      </c>
      <c r="B15" s="8"/>
      <c r="C15" s="9">
        <v>2</v>
      </c>
      <c r="D15" s="9">
        <f>IF(C15=4, 5, C15)</f>
        <v>2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>
        <v>2</v>
      </c>
      <c r="D17" s="9">
        <f>C17*4</f>
        <v>8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>
        <v>1</v>
      </c>
      <c r="D19" s="9">
        <f>C19*3</f>
        <v>3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>
        <v>10</v>
      </c>
      <c r="D21" s="9">
        <f>IF(C21=0, 0, C21*0.5)</f>
        <v>5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">
      <c r="A25" s="8" t="s">
        <v>16</v>
      </c>
      <c r="B25" s="8"/>
      <c r="C25" s="9"/>
      <c r="D25" s="12">
        <f>SUM(D14:D24)</f>
        <v>28</v>
      </c>
    </row>
    <row r="26" spans="1:12" ht="18.75" x14ac:dyDescent="0.25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>
        <v>3</v>
      </c>
      <c r="D27" s="9">
        <f>C27*2</f>
        <v>6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74</v>
      </c>
      <c r="B31" s="8">
        <v>3</v>
      </c>
      <c r="C31" s="9">
        <v>1</v>
      </c>
      <c r="D31" s="9">
        <f>C31*3</f>
        <v>3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>
        <v>1</v>
      </c>
      <c r="D33" s="9">
        <f>C33*2</f>
        <v>2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72</v>
      </c>
      <c r="B35" s="8"/>
      <c r="C35" s="9"/>
      <c r="D35" s="9">
        <f>IF(C35=1,4,IF(C35=2,5,0))</f>
        <v>0</v>
      </c>
      <c r="E35" s="22" t="s">
        <v>73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71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25">
      <c r="A44" s="8" t="s">
        <v>16</v>
      </c>
      <c r="B44" s="15"/>
      <c r="C44" s="9"/>
      <c r="D44" s="12">
        <f>SUM(D27:D43)</f>
        <v>11</v>
      </c>
      <c r="E44" s="22"/>
    </row>
    <row r="45" spans="1:5" ht="18.75" x14ac:dyDescent="0.2">
      <c r="A45" s="29" t="s">
        <v>24</v>
      </c>
      <c r="B45" s="30"/>
      <c r="C45" s="31"/>
      <c r="D45" s="16">
        <f>D44+D25+D12</f>
        <v>76</v>
      </c>
    </row>
    <row r="46" spans="1:5" ht="18.75" x14ac:dyDescent="0.2">
      <c r="A46" s="32" t="s">
        <v>25</v>
      </c>
      <c r="B46" s="33"/>
      <c r="C46" s="33"/>
      <c r="D46" s="23">
        <f>IF(D45&gt;=100, (100*5/100), (D45*5/100))</f>
        <v>3.8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 Biology</cp:lastModifiedBy>
  <dcterms:created xsi:type="dcterms:W3CDTF">2016-06-09T18:03:39Z</dcterms:created>
  <dcterms:modified xsi:type="dcterms:W3CDTF">2019-06-03T05:26:59Z</dcterms:modified>
</cp:coreProperties>
</file>