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TAL TECH\Desktop\New folder\"/>
    </mc:Choice>
  </mc:AlternateContent>
  <xr:revisionPtr revIDLastSave="0" documentId="13_ncr:1_{D4034682-ED40-4239-9C67-060C9E63980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<sst xmlns="http://schemas.openxmlformats.org/spreadsheetml/2006/main" count="146" uniqueCount="109">
  <si>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</si>
  <si>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</si>
  <si>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</si>
  <si>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</si>
  <si>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</si>
  <si>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</si>
  <si>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</si>
  <si>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</si>
  <si>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</si>
  <si>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</si>
  <si>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</si>
  <si>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</si>
  <si>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</si>
  <si>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</si>
  <si>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</si>
  <si>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</si>
  <si>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</si>
  <si>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</si>
  <si>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</si>
  <si>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</si>
  <si>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</si>
  <si>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</si>
  <si>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</si>
  <si>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</si>
  <si>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</si>
  <si>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</si>
  <si>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</si>
  <si>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</si>
  <si>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</si>
  <si>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</si>
  <si>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</si>
  <si>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</si>
  <si>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</si>
  <si>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</si>
  <si>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</si>
  <si>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</si>
  <si>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</si>
  <si>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</si>
  <si>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</si>
  <si>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</si>
  <si>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</si>
  <si>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</si>
  <si>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</si>
  <si>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</si>
  <si>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</si>
  <si>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</si>
  <si>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</si>
  <si>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</si>
  <si>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</si>
  <si>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</si>
  <si>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</si>
  <si>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</si>
  <si>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</si>
  <si>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</si>
  <si>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</si>
  <si>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</si>
  <si>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</si>
  <si>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</si>
  <si>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</si>
  <si>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</si>
  <si>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</si>
  <si>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</si>
  <si>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</si>
  <si>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</si>
  <si>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</si>
  <si>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</si>
  <si>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</si>
  <si>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</si>
  <si>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</si>
  <si>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</si>
  <si>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</si>
  <si>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</si>
  <si>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</si>
  <si>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</si>
  <si>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</si>
  <si>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</si>
  <si>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</si>
  <si>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</si>
  <si>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</si>
  <si>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</si>
  <si>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</si>
  <si>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</si>
  <si>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</si>
  <si>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</si>
  <si>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</si>
  <si>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</si>
  <si>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</si>
  <si>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</si>
  <si>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</si>
  <si>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</si>
  <si>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</si>
  <si>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</si>
  <si>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</si>
  <si>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</si>
  <si>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</si>
  <si>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</si>
  <si>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</si>
  <si>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</si>
  <si>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</si>
  <si>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</si>
  <si>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</si>
  <si>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</si>
  <si>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</si>
  <si>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</si>
  <si>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</si>
  <si>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ABDULLAH TALAL ABDULLAH</t>
  </si>
  <si>
    <t>ANIMAL RESOURCES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</si>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</sst>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A56" zoomScale="110" zoomScaleNormal="110" zoomScaleSheetLayoutView="100" workbookViewId="0">
      <selection activeCell="D81" sqref="D81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ht="15.6" x14ac:dyDescent="0.3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37</v>
      </c>
    </row>
    <row r="3" spans="1:13" ht="15.6" x14ac:dyDescent="0.3">
      <c r="A3" s="73" t="s">
        <v>22</v>
      </c>
      <c r="B3" s="74"/>
      <c r="C3" s="71" t="s">
        <v>28</v>
      </c>
      <c r="D3" s="72"/>
      <c r="E3" s="10"/>
      <c r="F3" s="6" t="s">
        <v>17</v>
      </c>
      <c r="G3" s="14">
        <f t="shared" ref="G3" si="0">E75</f>
        <v>93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ht="15.6" x14ac:dyDescent="0.3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130</v>
      </c>
    </row>
    <row r="5" spans="1:13" ht="15.6" x14ac:dyDescent="0.3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ht="15.6" x14ac:dyDescent="0.3">
      <c r="A6" s="73" t="s">
        <v>21</v>
      </c>
      <c r="B6" s="74"/>
      <c r="C6" s="71" t="s">
        <v>108</v>
      </c>
      <c r="D6" s="72"/>
      <c r="E6" s="1"/>
      <c r="F6" s="1"/>
    </row>
    <row r="7" spans="1:13" ht="15.6" x14ac:dyDescent="0.3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5">
      <c r="A8" s="53">
        <v>-1</v>
      </c>
      <c r="B8" s="48" t="s">
        <v>72</v>
      </c>
      <c r="C8" s="49">
        <v>1</v>
      </c>
      <c r="D8" s="44">
        <v>5</v>
      </c>
      <c r="E8" s="29">
        <f t="shared" ref="E8:E14" si="1">D8*C8</f>
        <v>5</v>
      </c>
      <c r="F8" s="70" t="s">
        <v>76</v>
      </c>
      <c r="G8" s="70"/>
      <c r="H8" s="70"/>
      <c r="I8" s="41"/>
    </row>
    <row r="9" spans="1:13" ht="14.25" customHeight="1" x14ac:dyDescent="0.25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5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5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5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5">
      <c r="A14" s="53">
        <v>-7</v>
      </c>
      <c r="B14" s="48" t="s">
        <v>95</v>
      </c>
      <c r="C14" s="49">
        <v>10</v>
      </c>
      <c r="D14" s="46">
        <v>1</v>
      </c>
      <c r="E14" s="29">
        <f t="shared" si="1"/>
        <v>10</v>
      </c>
      <c r="F14" s="70"/>
      <c r="G14" s="70"/>
      <c r="H14" s="70"/>
      <c r="I14" s="41"/>
    </row>
    <row r="15" spans="1:13" ht="14.25" customHeight="1" x14ac:dyDescent="0.25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5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5">
      <c r="A17" s="32" t="s">
        <v>85</v>
      </c>
      <c r="B17" s="32"/>
      <c r="C17" s="32"/>
      <c r="D17" s="32"/>
      <c r="E17" s="33">
        <f>SUM(E8:E16)</f>
        <v>15</v>
      </c>
      <c r="F17" s="70"/>
      <c r="G17" s="70"/>
      <c r="H17" s="70"/>
      <c r="I17" s="18"/>
    </row>
    <row r="18" spans="1:13" ht="15.6" x14ac:dyDescent="0.3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5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3">
        <v>-14</v>
      </c>
      <c r="B23" s="52" t="s">
        <v>81</v>
      </c>
      <c r="C23" s="50">
        <v>2</v>
      </c>
      <c r="D23" s="44">
        <v>15</v>
      </c>
      <c r="E23" s="29">
        <f t="shared" si="3"/>
        <v>30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4">
        <v>-16</v>
      </c>
      <c r="B25" s="52" t="s">
        <v>96</v>
      </c>
      <c r="C25" s="50">
        <v>1</v>
      </c>
      <c r="D25" s="44">
        <v>2</v>
      </c>
      <c r="E25" s="29">
        <f>D25*C25</f>
        <v>2</v>
      </c>
      <c r="F25" s="4"/>
      <c r="G25" s="19"/>
      <c r="H25" s="19"/>
      <c r="I25" s="19"/>
      <c r="J25" s="19"/>
      <c r="K25" s="19"/>
      <c r="L25" s="19"/>
    </row>
    <row r="26" spans="1:13" ht="15" x14ac:dyDescent="0.25">
      <c r="A26" s="54">
        <v>-17</v>
      </c>
      <c r="B26" s="51" t="s">
        <v>50</v>
      </c>
      <c r="C26" s="50">
        <v>1</v>
      </c>
      <c r="D26" s="44">
        <v>9</v>
      </c>
      <c r="E26" s="29">
        <f t="shared" ref="E26:E28" si="4">D26*C26</f>
        <v>9</v>
      </c>
      <c r="F26" s="4"/>
      <c r="G26" s="19"/>
      <c r="H26" s="19"/>
      <c r="I26" s="19"/>
      <c r="J26" s="19"/>
      <c r="K26" s="19"/>
      <c r="L26" s="19"/>
    </row>
    <row r="27" spans="1:13" ht="15" x14ac:dyDescent="0.25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5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88</v>
      </c>
      <c r="B30" s="31"/>
      <c r="C30" s="31"/>
      <c r="D30" s="31"/>
      <c r="E30" s="33">
        <f>SUM(E19:E29)</f>
        <v>41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5">
        <v>-33</v>
      </c>
      <c r="B44" s="51" t="s">
        <v>97</v>
      </c>
      <c r="C44" s="49">
        <v>2</v>
      </c>
      <c r="D44" s="46">
        <v>7</v>
      </c>
      <c r="E44" s="29">
        <f t="shared" si="6"/>
        <v>14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90</v>
      </c>
      <c r="B45" s="31"/>
      <c r="C45" s="31"/>
      <c r="D45" s="31"/>
      <c r="E45" s="33">
        <f>SUM(E32:E44)</f>
        <v>14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6">
        <v>-37</v>
      </c>
      <c r="B50" s="58" t="s">
        <v>67</v>
      </c>
      <c r="C50" s="50">
        <v>10</v>
      </c>
      <c r="D50" s="44">
        <v>1</v>
      </c>
      <c r="E50" s="30">
        <f>IF(D50=0,0,IF(D50&gt;=2,20,10))</f>
        <v>10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6">
        <v>-38</v>
      </c>
      <c r="B51" s="57" t="s">
        <v>11</v>
      </c>
      <c r="C51" s="49">
        <v>1</v>
      </c>
      <c r="D51" s="44">
        <v>9</v>
      </c>
      <c r="E51" s="29">
        <f t="shared" si="7"/>
        <v>9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6">
        <v>-39</v>
      </c>
      <c r="B52" s="59" t="s">
        <v>61</v>
      </c>
      <c r="C52" s="50">
        <v>2</v>
      </c>
      <c r="D52" s="44">
        <v>9</v>
      </c>
      <c r="E52" s="30">
        <f t="shared" si="7"/>
        <v>18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60">
        <v>-41</v>
      </c>
      <c r="B54" s="57" t="s">
        <v>68</v>
      </c>
      <c r="C54" s="49">
        <v>3</v>
      </c>
      <c r="D54" s="44">
        <v>1</v>
      </c>
      <c r="E54" s="29">
        <f t="shared" ref="E54" si="8">D54*C54</f>
        <v>3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60">
        <v>-42</v>
      </c>
      <c r="B55" s="57" t="s">
        <v>20</v>
      </c>
      <c r="C55" s="49">
        <v>3</v>
      </c>
      <c r="D55" s="44">
        <v>1</v>
      </c>
      <c r="E55" s="29">
        <f t="shared" si="7"/>
        <v>3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91</v>
      </c>
      <c r="B56" s="31"/>
      <c r="C56" s="31"/>
      <c r="D56" s="31"/>
      <c r="E56" s="33">
        <f>SUM(E47:E55)</f>
        <v>43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61">
        <v>-43</v>
      </c>
      <c r="B58" s="57" t="s">
        <v>63</v>
      </c>
      <c r="C58" s="49">
        <v>1</v>
      </c>
      <c r="D58" s="47">
        <v>7</v>
      </c>
      <c r="E58" s="29">
        <f t="shared" ref="E58:E59" si="9">D58</f>
        <v>7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5">
      <c r="A66" s="31" t="s">
        <v>89</v>
      </c>
      <c r="B66" s="31"/>
      <c r="C66" s="31"/>
      <c r="D66" s="31"/>
      <c r="E66" s="33">
        <f>SUM(E58:E65)</f>
        <v>7</v>
      </c>
      <c r="F66" s="3"/>
    </row>
    <row r="67" spans="1:13" ht="17.25" customHeight="1" x14ac:dyDescent="0.3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5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5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5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5">
      <c r="A71" s="36"/>
      <c r="B71" s="37"/>
      <c r="C71" s="27"/>
      <c r="D71" s="28"/>
      <c r="E71" s="29"/>
      <c r="F71" s="3"/>
    </row>
    <row r="72" spans="1:13" ht="15" x14ac:dyDescent="0.25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ht="15.6" x14ac:dyDescent="0.3">
      <c r="A73" s="31"/>
      <c r="B73" s="38"/>
      <c r="C73" s="31"/>
      <c r="D73" s="31"/>
      <c r="E73" s="34"/>
      <c r="F73" s="3"/>
    </row>
    <row r="74" spans="1:13" ht="15.6" x14ac:dyDescent="0.3">
      <c r="A74" s="31"/>
      <c r="B74" s="38"/>
      <c r="C74" s="31"/>
      <c r="D74" s="38" t="s">
        <v>16</v>
      </c>
      <c r="E74" s="33">
        <f>E8+E25+E27+E24+E23</f>
        <v>37</v>
      </c>
      <c r="F74" s="3"/>
    </row>
    <row r="75" spans="1:13" ht="15.6" x14ac:dyDescent="0.3">
      <c r="A75" s="31"/>
      <c r="B75" s="38"/>
      <c r="C75" s="31"/>
      <c r="D75" s="38" t="s">
        <v>17</v>
      </c>
      <c r="E75" s="39">
        <f>E76-E74</f>
        <v>93</v>
      </c>
      <c r="F75" s="3"/>
    </row>
    <row r="76" spans="1:13" ht="15.6" x14ac:dyDescent="0.3">
      <c r="A76" s="31"/>
      <c r="B76" s="38"/>
      <c r="C76" s="31"/>
      <c r="D76" s="38" t="s">
        <v>18</v>
      </c>
      <c r="E76" s="40">
        <f>(E17+E30+E45+E56+E66+E72)</f>
        <v>130</v>
      </c>
      <c r="F76" s="3"/>
    </row>
    <row r="77" spans="1:13" ht="13.8" x14ac:dyDescent="0.25">
      <c r="A77" s="3"/>
      <c r="B77" s="3"/>
      <c r="C77" s="7"/>
      <c r="D77" s="7"/>
      <c r="E77" s="7"/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4"/>
      <c r="C80" s="7"/>
      <c r="D80" s="7"/>
      <c r="E80" s="2"/>
      <c r="F80" s="3"/>
    </row>
    <row r="81" spans="1:6" ht="13.8" x14ac:dyDescent="0.25">
      <c r="A81" s="3"/>
      <c r="B81" s="3"/>
      <c r="C81" s="7"/>
      <c r="D81" s="7"/>
      <c r="E81" s="7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4"/>
      <c r="C85" s="7"/>
      <c r="D85" s="7"/>
      <c r="E85" s="2"/>
      <c r="F85" s="3"/>
    </row>
    <row r="86" spans="1:6" ht="13.2" x14ac:dyDescent="0.25">
      <c r="C86" s="1"/>
      <c r="D86" s="1"/>
      <c r="E86" s="1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23</v>
      </c>
      <c r="B1" s="8"/>
      <c r="C1">
        <v>0</v>
      </c>
    </row>
    <row r="2" spans="1:3" ht="13.8" x14ac:dyDescent="0.25">
      <c r="A2" s="11" t="s">
        <v>25</v>
      </c>
      <c r="B2" s="8"/>
      <c r="C2">
        <v>1</v>
      </c>
    </row>
    <row r="3" spans="1:3" ht="13.8" x14ac:dyDescent="0.25">
      <c r="A3" s="12" t="s">
        <v>27</v>
      </c>
      <c r="B3" s="8"/>
      <c r="C3">
        <v>2</v>
      </c>
    </row>
    <row r="4" spans="1:3" ht="13.8" x14ac:dyDescent="0.25">
      <c r="A4" s="12" t="s">
        <v>29</v>
      </c>
      <c r="B4" s="8"/>
      <c r="C4">
        <v>3</v>
      </c>
    </row>
    <row r="5" spans="1:3" ht="14.25" customHeight="1" x14ac:dyDescent="0.25">
      <c r="A5" s="12" t="s">
        <v>31</v>
      </c>
      <c r="B5" s="8"/>
    </row>
    <row r="6" spans="1:3" ht="13.8" x14ac:dyDescent="0.25">
      <c r="A6" s="12" t="s">
        <v>33</v>
      </c>
      <c r="B6" s="8"/>
    </row>
    <row r="7" spans="1:3" ht="13.8" x14ac:dyDescent="0.25">
      <c r="A7" s="12" t="s">
        <v>35</v>
      </c>
      <c r="B7" s="8"/>
    </row>
    <row r="8" spans="1:3" ht="13.8" x14ac:dyDescent="0.25">
      <c r="A8" s="11" t="s">
        <v>24</v>
      </c>
      <c r="B8" s="8"/>
    </row>
    <row r="9" spans="1:3" ht="13.8" x14ac:dyDescent="0.25">
      <c r="A9" s="12" t="s">
        <v>26</v>
      </c>
      <c r="B9" s="8"/>
    </row>
    <row r="10" spans="1:3" ht="13.8" x14ac:dyDescent="0.25">
      <c r="A10" s="12" t="s">
        <v>28</v>
      </c>
      <c r="B10" s="8"/>
    </row>
    <row r="11" spans="1:3" ht="13.8" x14ac:dyDescent="0.25">
      <c r="A11" s="12" t="s">
        <v>30</v>
      </c>
      <c r="B11" s="8"/>
    </row>
    <row r="12" spans="1:3" ht="13.8" x14ac:dyDescent="0.25">
      <c r="A12" s="12" t="s">
        <v>32</v>
      </c>
      <c r="B12" s="8"/>
    </row>
    <row r="13" spans="1:3" ht="13.8" x14ac:dyDescent="0.25">
      <c r="A13" s="12" t="s">
        <v>34</v>
      </c>
      <c r="B13" s="8"/>
    </row>
    <row r="14" spans="1:3" ht="13.8" x14ac:dyDescent="0.25">
      <c r="A14" s="12" t="s">
        <v>36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TOTAL TECH</cp:lastModifiedBy>
  <dcterms:modified xsi:type="dcterms:W3CDTF">2021-05-18T09:09:06Z</dcterms:modified>
</cp:coreProperties>
</file>