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DAM\Downloads\"/>
    </mc:Choice>
  </mc:AlternateContent>
  <xr:revisionPtr revIDLastSave="0" documentId="13_ncr:1_{A91460FC-FED7-417B-B5D7-EB7A6DC0B2E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2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<sst xmlns="http://schemas.openxmlformats.org/spreadsheetml/2006/main" count="90" uniqueCount="77">
  <si>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</si>
  <si>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</si>
  <si>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</si>
  <si>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</si>
  <si>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</si>
  <si>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</si>
  <si>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</si>
  <si>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</si>
  <si>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</si>
  <si>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</si>
  <si>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</si>
  <si>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</si>
  <si>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</si>
  <si>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</si>
  <si>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</si>
  <si>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</si>
  <si>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</si>
  <si>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</si>
  <si>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</si>
  <si>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</si>
  <si>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</si>
  <si>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</si>
  <si>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</si>
  <si>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</si>
  <si>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</si>
  <si>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</si>
  <si>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</si>
  <si>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</si>
  <si>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</si>
  <si>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</si>
  <si>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</si>
  <si>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</si>
  <si>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</si>
  <si>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</si>
  <si>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</si>
  <si>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</si>
  <si>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</si>
  <si>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</si>
  <si>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</si>
  <si>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</si>
  <si>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</si>
  <si>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</si>
  <si>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</si>
  <si>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</si>
  <si>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</si>
  <si>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</si>
  <si>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</si>
  <si>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</si>
  <si>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</si>
  <si>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</si>
  <si>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</si>
  <si>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</si>
  <si>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</si>
  <si>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</si>
  <si>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</si>
  <si>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</si>
  <si>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</si>
  <si>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</si>
  <si>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</si>
  <si>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</si>
  <si>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</si>
  <si>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</si>
  <si>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</si>
  <si>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</si>
  <si>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</si>
  <si>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</si>
  <si>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</si>
  <si>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</si>
  <si>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</si>
  <si>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</si>
  <si>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</si>
  <si>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</si>
  <si>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</si>
  <si>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</si>
  <si>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</si>
  <si>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 xml:space="preserve">ناوی مامۆستا: عبدالسمیع محمد رحمان </t>
  </si>
  <si>
    <t>نازناوی زانستی: 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</si>
</sst>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3" fillId="8" borderId="1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346867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rightToLeft="1" tabSelected="1" zoomScaleNormal="100" workbookViewId="0">
      <selection activeCell="A3" sqref="A3"/>
    </sheetView>
  </sheetViews>
  <sheetFormatPr defaultColWidth="9" defaultRowHeight="14.5"/>
  <cols>
    <col min="1" max="1" width="77.36328125" style="3" customWidth="1"/>
    <col min="2" max="2" width="6.6328125" style="3" hidden="1" customWidth="1"/>
    <col min="3" max="3" width="11.6328125" style="2" customWidth="1"/>
    <col min="4" max="4" width="15.08984375" style="2" bestFit="1" customWidth="1"/>
    <col min="5" max="5" width="17.6328125" style="1" bestFit="1" customWidth="1"/>
    <col min="6" max="16384" width="9" style="1"/>
  </cols>
  <sheetData>
    <row r="1" spans="1:6" ht="42.75" customHeight="1">
      <c r="A1" s="39" t="s">
        <v>70</v>
      </c>
      <c r="B1" s="39"/>
      <c r="C1" s="39"/>
      <c r="D1" s="32"/>
    </row>
    <row r="2" spans="1:6" ht="26.25" customHeight="1">
      <c r="A2" s="27" t="s">
        <v>75</v>
      </c>
      <c r="B2" s="28" t="s">
        <v>9</v>
      </c>
      <c r="C2" s="29"/>
      <c r="D2" s="29"/>
    </row>
    <row r="3" spans="1:6" ht="27.5">
      <c r="A3" s="27" t="s">
        <v>76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5">
      <c r="A5" s="4" t="s">
        <v>22</v>
      </c>
      <c r="B5" s="5"/>
      <c r="C5" s="6"/>
      <c r="D5" s="6"/>
      <c r="E5" s="19">
        <f>D47</f>
        <v>1.5</v>
      </c>
    </row>
    <row r="6" spans="1:6" ht="28.5" customHeight="1">
      <c r="A6" s="9" t="s">
        <v>52</v>
      </c>
      <c r="B6" s="7">
        <v>8</v>
      </c>
      <c r="C6" s="25"/>
      <c r="D6" s="8">
        <f>C6*B6</f>
        <v>0</v>
      </c>
    </row>
    <row r="7" spans="1:6" ht="18.5">
      <c r="A7" s="9" t="s">
        <v>12</v>
      </c>
      <c r="B7" s="7">
        <v>6</v>
      </c>
      <c r="C7" s="25"/>
      <c r="D7" s="8">
        <f>C7*B7</f>
        <v>0</v>
      </c>
    </row>
    <row r="8" spans="1:6" ht="18.5">
      <c r="A8" s="9" t="s">
        <v>21</v>
      </c>
      <c r="B8" s="7">
        <v>4</v>
      </c>
      <c r="C8" s="33">
        <v>1</v>
      </c>
      <c r="D8" s="8">
        <f t="shared" ref="D8:D10" si="0">C8*B8</f>
        <v>4</v>
      </c>
      <c r="E8" s="16" t="s">
        <v>71</v>
      </c>
    </row>
    <row r="9" spans="1:6" ht="18.5">
      <c r="A9" s="9" t="s">
        <v>32</v>
      </c>
      <c r="B9" s="7">
        <v>3</v>
      </c>
      <c r="C9" s="25"/>
      <c r="D9" s="8">
        <f t="shared" si="0"/>
        <v>0</v>
      </c>
    </row>
    <row r="10" spans="1:6" ht="18.5">
      <c r="A10" s="9" t="s">
        <v>72</v>
      </c>
      <c r="B10" s="7">
        <v>4</v>
      </c>
      <c r="C10" s="25"/>
      <c r="D10" s="8">
        <f t="shared" si="0"/>
        <v>0</v>
      </c>
    </row>
    <row r="11" spans="1:6" ht="18.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5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.5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.5">
      <c r="A14" s="7" t="s">
        <v>11</v>
      </c>
      <c r="B14" s="7"/>
      <c r="C14" s="24"/>
      <c r="D14" s="24">
        <f>SUM(D6:D13)</f>
        <v>9</v>
      </c>
    </row>
    <row r="15" spans="1:6" ht="18.5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25"/>
      <c r="D16" s="8">
        <f>IF(C16&gt;0,C16+4,0)</f>
        <v>0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5">
      <c r="A19" s="9" t="s">
        <v>25</v>
      </c>
      <c r="B19" s="7"/>
      <c r="C19" s="25">
        <v>2</v>
      </c>
      <c r="D19" s="8">
        <f>IF(C19=4, 5, C19)</f>
        <v>2</v>
      </c>
      <c r="E19" s="17" t="s">
        <v>34</v>
      </c>
    </row>
    <row r="20" spans="1:12" ht="22.5" customHeight="1">
      <c r="A20" s="9" t="s">
        <v>40</v>
      </c>
      <c r="B20" s="7"/>
      <c r="C20" s="25"/>
      <c r="D20" s="8">
        <f>C20*3</f>
        <v>0</v>
      </c>
      <c r="E20" s="17" t="s">
        <v>35</v>
      </c>
    </row>
    <row r="21" spans="1:12" ht="22.5" customHeight="1">
      <c r="A21" s="9" t="s">
        <v>41</v>
      </c>
      <c r="B21" s="7"/>
      <c r="C21" s="25"/>
      <c r="D21" s="8">
        <f>C21*4</f>
        <v>0</v>
      </c>
      <c r="E21" s="17"/>
    </row>
    <row r="22" spans="1:12" ht="18.5">
      <c r="A22" s="9" t="s">
        <v>61</v>
      </c>
      <c r="B22" s="7">
        <v>5</v>
      </c>
      <c r="C22" s="25"/>
      <c r="D22" s="8">
        <f>C22*3</f>
        <v>0</v>
      </c>
      <c r="E22" s="17" t="s">
        <v>29</v>
      </c>
    </row>
    <row r="23" spans="1:12" ht="18.5">
      <c r="A23" s="9" t="s">
        <v>62</v>
      </c>
      <c r="B23" s="7">
        <v>5</v>
      </c>
      <c r="C23" s="25"/>
      <c r="D23" s="8">
        <f>IF(C23=0, 0, C23*0.5)</f>
        <v>0</v>
      </c>
      <c r="E23" s="21" t="s">
        <v>50</v>
      </c>
      <c r="F23" s="17" t="s">
        <v>67</v>
      </c>
    </row>
    <row r="24" spans="1:12" ht="18.5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.5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.5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.5">
      <c r="A27" s="7" t="s">
        <v>11</v>
      </c>
      <c r="B27" s="7"/>
      <c r="C27" s="8"/>
      <c r="D27" s="24">
        <f>SUM(D16:D26)</f>
        <v>2</v>
      </c>
    </row>
    <row r="28" spans="1:12" ht="18.5">
      <c r="A28" s="11" t="s">
        <v>24</v>
      </c>
      <c r="B28" s="23"/>
      <c r="C28" s="10"/>
      <c r="D28" s="10"/>
      <c r="E28" s="17"/>
    </row>
    <row r="29" spans="1:12" ht="35">
      <c r="A29" s="9" t="s">
        <v>63</v>
      </c>
      <c r="B29" s="7">
        <v>4</v>
      </c>
      <c r="C29" s="25"/>
      <c r="D29" s="8">
        <f>C29*2</f>
        <v>0</v>
      </c>
      <c r="E29" s="17" t="s">
        <v>73</v>
      </c>
    </row>
    <row r="30" spans="1:12" ht="18.5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.5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/>
      <c r="D32" s="8">
        <f>C32*3</f>
        <v>0</v>
      </c>
      <c r="E32" s="17" t="s">
        <v>45</v>
      </c>
    </row>
    <row r="33" spans="1:5" ht="18.5">
      <c r="A33" s="9" t="s">
        <v>6</v>
      </c>
      <c r="B33" s="7">
        <v>4</v>
      </c>
      <c r="C33" s="25"/>
      <c r="D33" s="8">
        <f>C33</f>
        <v>0</v>
      </c>
      <c r="E33" s="17" t="s">
        <v>28</v>
      </c>
    </row>
    <row r="34" spans="1:5" ht="18.5">
      <c r="A34" s="9" t="s">
        <v>47</v>
      </c>
      <c r="B34" s="7">
        <v>2</v>
      </c>
      <c r="C34" s="25"/>
      <c r="D34" s="8">
        <f>C34*2</f>
        <v>0</v>
      </c>
      <c r="E34" s="17" t="s">
        <v>38</v>
      </c>
    </row>
    <row r="35" spans="1:5" ht="18.5">
      <c r="A35" s="9" t="s">
        <v>46</v>
      </c>
      <c r="B35" s="7">
        <v>3</v>
      </c>
      <c r="C35" s="25">
        <v>3</v>
      </c>
      <c r="D35" s="8">
        <f>C35*3</f>
        <v>9</v>
      </c>
      <c r="E35" s="17" t="s">
        <v>39</v>
      </c>
    </row>
    <row r="36" spans="1:5" ht="18.5">
      <c r="A36" s="9" t="s">
        <v>54</v>
      </c>
      <c r="B36" s="7"/>
      <c r="C36" s="25">
        <v>1</v>
      </c>
      <c r="D36" s="8">
        <f>IF(C36=1,4,IF(C36=2,5,0))</f>
        <v>4</v>
      </c>
      <c r="E36" s="17" t="s">
        <v>55</v>
      </c>
    </row>
    <row r="37" spans="1:5" ht="18.5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5">
      <c r="A38" s="9" t="s">
        <v>69</v>
      </c>
      <c r="B38" s="7">
        <v>3</v>
      </c>
      <c r="C38" s="25">
        <v>3</v>
      </c>
      <c r="D38" s="8">
        <f>C38*2</f>
        <v>6</v>
      </c>
      <c r="E38" s="17" t="s">
        <v>49</v>
      </c>
    </row>
    <row r="39" spans="1:5" ht="24.75" customHeight="1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5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64</v>
      </c>
    </row>
    <row r="41" spans="1:5" ht="35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.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5">
      <c r="A45" s="7" t="s">
        <v>11</v>
      </c>
      <c r="B45" s="12"/>
      <c r="C45" s="8"/>
      <c r="D45" s="10">
        <f>SUM(D29:D44)</f>
        <v>19</v>
      </c>
      <c r="E45" s="17"/>
    </row>
    <row r="46" spans="1:5" ht="18.5">
      <c r="A46" s="34" t="s">
        <v>18</v>
      </c>
      <c r="B46" s="35"/>
      <c r="C46" s="36"/>
      <c r="D46" s="13">
        <f>D45+D27+D14</f>
        <v>30</v>
      </c>
    </row>
    <row r="47" spans="1:5" ht="17.5">
      <c r="A47" s="37" t="s">
        <v>19</v>
      </c>
      <c r="B47" s="38"/>
      <c r="C47" s="38"/>
      <c r="D47" s="18">
        <f>IF(D46&gt;=100, (100*5/100), (D46*5/100))</f>
        <v>1.5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 xr:uid="{00000000-0002-0000-0000-000000000000}">
      <formula1>0</formula1>
      <formula2>4</formula2>
    </dataValidation>
    <dataValidation type="whole" allowBlank="1" showInputMessage="1" showErrorMessage="1" error="هەڵەیە، دەبێ ژمارەكە لەنێوان 0 هەتا 1 بێت" sqref="C44 C39" xr:uid="{00000000-0002-0000-0000-000001000000}">
      <formula1>0</formula1>
      <formula2>1</formula2>
    </dataValidation>
    <dataValidation type="whole" allowBlank="1" showInputMessage="1" showErrorMessage="1" error="هەڵەیە، دەبێ ژمارەكە لەنێوان 0 هەتا 6 بێت" sqref="C13 C24:C26" xr:uid="{00000000-0002-0000-0000-000002000000}">
      <formula1>0</formula1>
      <formula2>6</formula2>
    </dataValidation>
    <dataValidation type="whole" allowBlank="1" showInputMessage="1" showErrorMessage="1" error="هەڵەیە، دەبێ ژمارەكە لەنێوان 0 هەتا 3 بێت" sqref="C34:C38 C10" xr:uid="{00000000-0002-0000-0000-000003000000}">
      <formula1>0</formula1>
      <formula2>3</formula2>
    </dataValidation>
    <dataValidation type="decimal" allowBlank="1" showInputMessage="1" showErrorMessage="1" error="هەڵەیە، دەبێ ژمارەكە لەنێوان 0 هەتا 6 بێت" sqref="C16" xr:uid="{00000000-0002-0000-0000-000004000000}">
      <formula1>0</formula1>
      <formula2>6</formula2>
    </dataValidation>
    <dataValidation type="whole" allowBlank="1" showInputMessage="1" showErrorMessage="1" error="هەڵەیە، دەبێ ژمارەكە لەنێوان 0 هەتا _x000a_2 بێت" sqref="C40" xr:uid="{00000000-0002-0000-0000-000005000000}">
      <formula1>0</formula1>
      <formula2>2</formula2>
    </dataValidation>
    <dataValidation type="whole" allowBlank="1" showInputMessage="1" showErrorMessage="1" error="ژمارەكە هەڵەیە دەبێت لە نێوان 0 تاوەكو 5 بێت." sqref="C22" xr:uid="{00000000-0002-0000-0000-000006000000}">
      <formula1>0</formula1>
      <formula2>5</formula2>
    </dataValidation>
    <dataValidation type="whole" allowBlank="1" showInputMessage="1" showErrorMessage="1" error="هەڵەیە، دەبێ ژمارەكە لەنێوان 0 هەتا 5 بێت" sqref="C30:C32 C11" xr:uid="{00000000-0002-0000-0000-000007000000}">
      <formula1>0</formula1>
      <formula2>5</formula2>
    </dataValidation>
    <dataValidation type="whole" allowBlank="1" showInputMessage="1" showErrorMessage="1" error="ژمارەكە هەڵەیە دەبێت لە نێوان 0 تاوەكو 10 بێت." sqref="C23" xr:uid="{00000000-0002-0000-0000-000008000000}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DIDAM</cp:lastModifiedBy>
  <dcterms:created xsi:type="dcterms:W3CDTF">2016-06-09T18:03:39Z</dcterms:created>
  <dcterms:modified xsi:type="dcterms:W3CDTF">2022-06-10T22:08:57Z</dcterms:modified>
</cp:coreProperties>
</file>