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tabRatio="544" activeTab="1"/>
  </bookViews>
  <sheets>
    <sheet name="CAD" sheetId="1" r:id="rId1"/>
    <sheet name="Teacher Portfolio" sheetId="5" r:id="rId2"/>
    <sheet name="Sheet1" sheetId="3" state="hidden" r:id="rId3"/>
    <sheet name="Sheet2" sheetId="6" r:id="rId4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<sst xmlns="http://schemas.openxmlformats.org/spreadsheetml/2006/main" count="205" uniqueCount="171">
  <si>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</si>
  <si>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</si>
  <si>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</si>
  <si>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</si>
  <si>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</si>
  <si>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</si>
  <si>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</si>
  <si>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</si>
  <si>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</si>
  <si>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</si>
  <si>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</si>
  <si>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</si>
  <si>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</si>
  <si>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</si>
  <si>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</si>
  <si>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</si>
  <si>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</si>
  <si>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</si>
  <si>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</si>
  <si>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</si>
  <si>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</si>
  <si>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</si>
  <si>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</si>
  <si>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</si>
  <si>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</si>
  <si>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</si>
  <si>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</si>
  <si>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</si>
  <si>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</si>
  <si>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</si>
  <si>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</si>
  <si>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</si>
  <si>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</si>
  <si>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</si>
  <si>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</si>
  <si>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</si>
  <si>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</si>
  <si>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</si>
  <si>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</si>
  <si>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</si>
  <si>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</si>
  <si>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</si>
  <si>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</si>
  <si>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</si>
  <si>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</si>
  <si>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</si>
  <si>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</si>
  <si>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</si>
  <si>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</si>
  <si>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</si>
  <si>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</si>
  <si>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</si>
  <si>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</si>
  <si>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</si>
  <si>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</si>
  <si>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</si>
  <si>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</si>
  <si>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</si>
  <si>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</si>
  <si>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</si>
  <si>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</si>
  <si>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</si>
  <si>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</si>
  <si>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</si>
  <si>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</si>
  <si>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</si>
  <si>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</si>
  <si>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</si>
  <si>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</si>
  <si>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</si>
  <si>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</si>
  <si>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</si>
  <si>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</si>
  <si>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</si>
  <si>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</si>
  <si>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</si>
  <si>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</si>
  <si>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</si>
  <si>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</si>
  <si>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</si>
  <si>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</si>
  <si>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</si>
  <si>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</si>
  <si>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</si>
  <si>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</si>
  <si>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</si>
  <si>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</si>
  <si>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</si>
  <si>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</si>
  <si>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</si>
  <si>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</si>
  <si>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</si>
  <si>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</si>
  <si>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</si>
  <si>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</si>
  <si>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</si>
  <si>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</si>
  <si>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</si>
  <si>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</si>
  <si>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</si>
  <si>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</si>
  <si>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</si>
  <si>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</si>
  <si>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</si>
  <si>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</si>
  <si>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</si>
  <si>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</si>
  <si>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</si>
  <si>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</si>
  <si>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</si>
  <si>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</si>
  <si>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</si>
  <si>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</si>
  <si>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</si>
  <si>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</si>
  <si>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</si>
  <si>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</si>
  <si>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</si>
  <si>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</si>
  <si>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</si>
  <si>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</si>
  <si>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</si>
  <si>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</si>
  <si>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</si>
  <si>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</si>
  <si>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</si>
  <si>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</si>
  <si>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</si>
  <si>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</si>
  <si>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</si>
  <si>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</si>
  <si>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</si>
  <si>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</si>
  <si>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</si>
  <si>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</si>
  <si>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</si>
  <si>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</si>
  <si>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</si>
  <si>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</si>
  <si>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</si>
  <si>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</si>
  <si>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</si>
  <si>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</si>
  <si>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</si>
  <si>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</si>
  <si>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</si>
  <si>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</si>
  <si>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</si>
  <si>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</si>
  <si>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</si>
  <si>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</si>
  <si>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</si>
  <si>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</si>
  <si>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</si>
  <si>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</si>
  <si>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</si>
  <si>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</si>
  <si>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</si>
  <si>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</si>
  <si>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</si>
  <si>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</si>
  <si>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</si>
  <si>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</si>
  <si>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</si>
  <si>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</si>
  <si>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</si>
  <si>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</si>
  <si>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</si>
  <si>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عبدالواحد مشیر مەحمود دزەیی</t>
  </si>
  <si>
    <t>پرۆفیسۆر</t>
  </si>
  <si>
    <t>کوردی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</si>
</sst>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2" zoomScale="90" zoomScaleNormal="90" zoomScaleSheetLayoutView="100" workbookViewId="0">
      <selection activeCell="E42" sqref="E4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3" t="s">
        <v>49</v>
      </c>
      <c r="B1" s="104"/>
      <c r="C1" s="105"/>
      <c r="D1" s="105"/>
      <c r="E1" s="105"/>
      <c r="F1" s="8"/>
      <c r="G1" s="100" t="s">
        <v>22</v>
      </c>
      <c r="H1" s="100"/>
    </row>
    <row r="2" spans="1:13" x14ac:dyDescent="0.25">
      <c r="A2" s="109" t="s">
        <v>44</v>
      </c>
      <c r="B2" s="110"/>
      <c r="C2" s="106" t="s">
        <v>168</v>
      </c>
      <c r="D2" s="107"/>
      <c r="E2" s="5" t="s">
        <v>10</v>
      </c>
      <c r="F2" s="11">
        <f>E67</f>
        <v>6</v>
      </c>
    </row>
    <row r="3" spans="1:13" x14ac:dyDescent="0.25">
      <c r="A3" s="109" t="s">
        <v>45</v>
      </c>
      <c r="B3" s="110"/>
      <c r="C3" s="106" t="s">
        <v>56</v>
      </c>
      <c r="D3" s="107"/>
      <c r="E3" s="5" t="s">
        <v>11</v>
      </c>
      <c r="F3" s="12">
        <f t="shared" ref="F3" si="0">E68</f>
        <v>71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9" t="s">
        <v>46</v>
      </c>
      <c r="B4" s="110"/>
      <c r="C4" s="106" t="s">
        <v>170</v>
      </c>
      <c r="D4" s="107"/>
      <c r="E4" s="5" t="s">
        <v>12</v>
      </c>
      <c r="F4" s="13">
        <f>IF(E69&gt;199,200, E69)</f>
        <v>77</v>
      </c>
    </row>
    <row r="5" spans="1:13" x14ac:dyDescent="0.25">
      <c r="A5" s="109" t="s">
        <v>47</v>
      </c>
      <c r="B5" s="110"/>
      <c r="C5" s="106" t="s">
        <v>169</v>
      </c>
      <c r="D5" s="107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99">
        <v>4</v>
      </c>
      <c r="E7" s="25">
        <f>D7</f>
        <v>4</v>
      </c>
      <c r="F7" s="108" t="s">
        <v>167</v>
      </c>
      <c r="G7" s="108"/>
      <c r="H7" s="108"/>
      <c r="I7" s="108"/>
    </row>
    <row r="8" spans="1:13" ht="14.25" customHeight="1" x14ac:dyDescent="0.2">
      <c r="A8" s="44">
        <v>-2</v>
      </c>
      <c r="B8" s="50" t="s">
        <v>43</v>
      </c>
      <c r="C8" s="42">
        <v>3</v>
      </c>
      <c r="D8" s="99">
        <v>1</v>
      </c>
      <c r="E8" s="25">
        <f t="shared" ref="E8:E11" si="1">D8*C8</f>
        <v>3</v>
      </c>
      <c r="F8" s="108"/>
      <c r="G8" s="108"/>
      <c r="H8" s="108"/>
      <c r="I8" s="108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99">
        <v>4</v>
      </c>
      <c r="E9" s="25">
        <f t="shared" si="1"/>
        <v>12</v>
      </c>
      <c r="F9" s="108"/>
      <c r="G9" s="108"/>
      <c r="H9" s="108"/>
      <c r="I9" s="108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8"/>
      <c r="G10" s="108"/>
      <c r="H10" s="108"/>
      <c r="I10" s="108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8"/>
      <c r="G11" s="108"/>
      <c r="H11" s="108"/>
      <c r="I11" s="108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8"/>
      <c r="G12" s="108"/>
      <c r="H12" s="108"/>
      <c r="I12" s="108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8"/>
      <c r="G13" s="108"/>
      <c r="H13" s="108"/>
      <c r="I13" s="108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19</v>
      </c>
      <c r="F14" s="108"/>
      <c r="G14" s="108"/>
      <c r="H14" s="108"/>
      <c r="I14" s="108"/>
    </row>
    <row r="15" spans="1:13" ht="23.25" customHeight="1" x14ac:dyDescent="0.25">
      <c r="A15" s="111" t="s">
        <v>35</v>
      </c>
      <c r="B15" s="112"/>
      <c r="C15" s="20" t="s">
        <v>1</v>
      </c>
      <c r="D15" s="21" t="s">
        <v>2</v>
      </c>
      <c r="E15" s="30"/>
      <c r="F15" s="108"/>
      <c r="G15" s="108"/>
      <c r="H15" s="108"/>
      <c r="I15" s="108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8"/>
      <c r="G16" s="108"/>
      <c r="H16" s="108"/>
      <c r="I16" s="108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8"/>
      <c r="G17" s="108"/>
      <c r="H17" s="108"/>
      <c r="I17" s="108"/>
    </row>
    <row r="18" spans="1:13" ht="30" x14ac:dyDescent="0.2">
      <c r="A18" s="44">
        <v>-10</v>
      </c>
      <c r="B18" s="56" t="s">
        <v>75</v>
      </c>
      <c r="C18" s="43">
        <v>2</v>
      </c>
      <c r="D18" s="9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11" t="s">
        <v>3</v>
      </c>
      <c r="B24" s="102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40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101" t="s">
        <v>24</v>
      </c>
      <c r="B39" s="102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101" t="s">
        <v>6</v>
      </c>
      <c r="B48" s="102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101" t="s">
        <v>9</v>
      </c>
      <c r="B58" s="102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77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D31" sqref="D3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8" t="s">
        <v>157</v>
      </c>
      <c r="B1" s="118"/>
      <c r="C1" s="118"/>
      <c r="D1" s="89"/>
    </row>
    <row r="2" spans="1:6" ht="26.25" customHeight="1" x14ac:dyDescent="0.25">
      <c r="A2" s="93" t="str">
        <f>"ناوی مامۆستا: "&amp;CAD!C2</f>
        <v>ناوی مامۆستا: عبدالواحد مشیر مەحمود دزەیی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3.2</v>
      </c>
    </row>
    <row r="6" spans="1:6" ht="28.5" customHeight="1" x14ac:dyDescent="0.25">
      <c r="A6" s="74" t="s">
        <v>151</v>
      </c>
      <c r="B6" s="72">
        <v>8</v>
      </c>
      <c r="C6" s="73">
        <v>1</v>
      </c>
      <c r="D6" s="70">
        <f>C6*B6</f>
        <v>8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4</v>
      </c>
      <c r="D20" s="70">
        <f>C20*4</f>
        <v>16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4</v>
      </c>
      <c r="D22" s="70">
        <f>IF(C22=0, 0, C22*0.5)</f>
        <v>2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24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 x14ac:dyDescent="0.25">
      <c r="A42" s="113" t="s">
        <v>96</v>
      </c>
      <c r="B42" s="114"/>
      <c r="C42" s="115"/>
      <c r="D42" s="67">
        <f>D41+D26+D14</f>
        <v>64</v>
      </c>
    </row>
    <row r="43" spans="1:5" ht="18.75" x14ac:dyDescent="0.25">
      <c r="A43" s="116" t="s">
        <v>95</v>
      </c>
      <c r="B43" s="117"/>
      <c r="C43" s="117"/>
      <c r="D43" s="66">
        <f>IF(D42&gt;=100, (100*5/100), (D42*5/100))</f>
        <v>3.2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X1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</vt:lpstr>
      <vt:lpstr>Teacher Portfolio</vt:lpstr>
      <vt:lpstr>Sheet1</vt:lpstr>
      <vt:lpstr>Sheet2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Dr.Didar</cp:lastModifiedBy>
  <dcterms:created xsi:type="dcterms:W3CDTF">2023-05-18T20:23:31Z</dcterms:created>
  <dcterms:modified xsi:type="dcterms:W3CDTF">2023-05-30T11:10:34Z</dcterms:modified>
</cp:coreProperties>
</file>