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5621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<sst xmlns="http://schemas.openxmlformats.org/spreadsheetml/2006/main" count="205" uniqueCount="171">
  <si>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</si>
  <si>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</si>
  <si>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</si>
  <si>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</si>
  <si>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</si>
  <si>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</si>
  <si>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</si>
  <si>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</si>
  <si>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</si>
  <si>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</si>
  <si>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</si>
  <si>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</si>
  <si>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</si>
  <si>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</si>
  <si>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</si>
  <si>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</si>
  <si>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</si>
  <si>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</si>
  <si>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</si>
  <si>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</si>
  <si>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</si>
  <si>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</si>
  <si>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</si>
  <si>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</si>
  <si>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</si>
  <si>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</si>
  <si>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</si>
  <si>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</si>
  <si>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</si>
  <si>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</si>
  <si>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</si>
  <si>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</si>
  <si>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</si>
  <si>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</si>
  <si>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</si>
  <si>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</si>
  <si>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</si>
  <si>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</si>
  <si>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</si>
  <si>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</si>
  <si>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</si>
  <si>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</si>
  <si>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</si>
  <si>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</si>
  <si>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</si>
  <si>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</si>
  <si>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</si>
  <si>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</si>
  <si>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</si>
  <si>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</si>
  <si>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</si>
  <si>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</si>
  <si>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</si>
  <si>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</si>
  <si>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</si>
  <si>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</si>
  <si>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</si>
  <si>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</si>
  <si>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</si>
  <si>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</si>
  <si>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</si>
  <si>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</si>
  <si>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</si>
  <si>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</si>
  <si>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</si>
  <si>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</si>
  <si>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</si>
  <si>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</si>
  <si>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</si>
  <si>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</si>
  <si>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</si>
  <si>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</si>
  <si>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</si>
  <si>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</si>
  <si>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</si>
  <si>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</si>
  <si>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</si>
  <si>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</si>
  <si>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</si>
  <si>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</si>
  <si>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</si>
  <si>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</si>
  <si>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</si>
  <si>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</si>
  <si>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</si>
  <si>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</si>
  <si>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</si>
  <si>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</si>
  <si>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</si>
  <si>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</si>
  <si>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</si>
  <si>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</si>
  <si>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</si>
  <si>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</si>
  <si>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</si>
  <si>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</si>
  <si>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</si>
  <si>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</si>
  <si>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</si>
  <si>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</si>
  <si>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</si>
  <si>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</si>
  <si>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</si>
  <si>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</si>
  <si>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</si>
  <si>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</si>
  <si>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</si>
  <si>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</si>
  <si>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</si>
  <si>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</si>
  <si>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</si>
  <si>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</si>
  <si>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</si>
  <si>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</si>
  <si>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</si>
  <si>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</si>
  <si>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</si>
  <si>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</si>
  <si>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</si>
  <si>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</si>
  <si>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</si>
  <si>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</si>
  <si>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</si>
  <si>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</si>
  <si>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</si>
  <si>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</si>
  <si>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</si>
  <si>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</si>
  <si>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</si>
  <si>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</si>
  <si>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</si>
  <si>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</si>
  <si>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</si>
  <si>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</si>
  <si>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</si>
  <si>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</si>
  <si>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</si>
  <si>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</si>
  <si>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</si>
  <si>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</si>
  <si>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</si>
  <si>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</si>
  <si>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</si>
  <si>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</si>
  <si>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</si>
  <si>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</si>
  <si>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</si>
  <si>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</si>
  <si>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</si>
  <si>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</si>
  <si>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</si>
  <si>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</si>
  <si>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</si>
  <si>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</si>
  <si>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</si>
  <si>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</si>
  <si>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</si>
  <si>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</si>
  <si>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</si>
  <si>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</si>
  <si>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</si>
  <si>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</si>
  <si>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</si>
  <si>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</si>
  <si>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</si>
  <si>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</si>
  <si>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</si>
  <si>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</si>
  <si>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د.اديب عمر جافر</t>
  </si>
  <si>
    <t>فيزيك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</si>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</sst>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45" zoomScale="90" zoomScaleNormal="90" zoomScaleSheetLayoutView="100" workbookViewId="0">
      <selection activeCell="D63" sqref="D63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44</v>
      </c>
    </row>
    <row r="3" spans="1:13">
      <c r="A3" s="107" t="s">
        <v>45</v>
      </c>
      <c r="B3" s="108"/>
      <c r="C3" s="104" t="s">
        <v>55</v>
      </c>
      <c r="D3" s="105"/>
      <c r="E3" s="5" t="s">
        <v>11</v>
      </c>
      <c r="F3" s="12">
        <f t="shared" ref="F3" si="0">E68</f>
        <v>78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122</v>
      </c>
    </row>
    <row r="5" spans="1:13">
      <c r="A5" s="107" t="s">
        <v>47</v>
      </c>
      <c r="B5" s="108"/>
      <c r="C5" s="104" t="s">
        <v>170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21</v>
      </c>
      <c r="E7" s="25">
        <f>D7</f>
        <v>21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1</v>
      </c>
      <c r="E8" s="25">
        <f t="shared" ref="E8:E11" si="1">D8*C8</f>
        <v>3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2</v>
      </c>
      <c r="E9" s="25">
        <f t="shared" si="1"/>
        <v>6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1</v>
      </c>
      <c r="E11" s="25">
        <f t="shared" si="1"/>
        <v>10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40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1</v>
      </c>
      <c r="E17" s="25">
        <f t="shared" si="3"/>
        <v>7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3</v>
      </c>
      <c r="E19" s="25">
        <f t="shared" si="3"/>
        <v>9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30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3</v>
      </c>
      <c r="E36" s="25">
        <f t="shared" ref="E36:E37" si="6">D36*C36</f>
        <v>9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9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15</v>
      </c>
      <c r="E43" s="25">
        <f t="shared" si="7"/>
        <v>15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/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15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1</v>
      </c>
      <c r="E49" s="25">
        <f t="shared" ref="E49:E50" si="9">D49</f>
        <v>1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4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6</v>
      </c>
      <c r="E63" s="25">
        <f>D63</f>
        <v>6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24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44</v>
      </c>
      <c r="F67" s="4"/>
    </row>
    <row r="68" spans="1:13">
      <c r="A68" s="27"/>
      <c r="B68" s="61"/>
      <c r="C68" s="27"/>
      <c r="D68" s="33" t="s">
        <v>11</v>
      </c>
      <c r="E68" s="34">
        <f>E69-E67</f>
        <v>78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122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29" activePane="bottomRight" state="frozen"/>
      <selection pane="topRight" activeCell="C1" sqref="C1"/>
      <selection pane="bottomLeft" activeCell="A5" sqref="A5"/>
      <selection pane="bottomRight" activeCell="A43" sqref="A43:C43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د.اديب عمر جافر</v>
      </c>
      <c r="B2" s="96" t="s">
        <v>46</v>
      </c>
      <c r="C2" s="95"/>
      <c r="D2" s="94"/>
    </row>
    <row r="3" spans="1:6" ht="33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>
      <c r="A9" s="74" t="s">
        <v>147</v>
      </c>
      <c r="B9" s="72">
        <v>3</v>
      </c>
      <c r="C9" s="73"/>
      <c r="D9" s="70">
        <f>C9*B9</f>
        <v>0</v>
      </c>
    </row>
    <row r="10" spans="1:6" ht="18.75">
      <c r="A10" s="74" t="s">
        <v>146</v>
      </c>
      <c r="B10" s="72">
        <v>4</v>
      </c>
      <c r="C10" s="73">
        <v>2</v>
      </c>
      <c r="D10" s="70">
        <f>C10*B10</f>
        <v>8</v>
      </c>
    </row>
    <row r="11" spans="1:6" ht="18.75">
      <c r="A11" s="74" t="s">
        <v>145</v>
      </c>
      <c r="B11" s="72">
        <v>5</v>
      </c>
      <c r="C11" s="73">
        <v>0</v>
      </c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>
        <v>4</v>
      </c>
      <c r="D12" s="70">
        <f>C12</f>
        <v>4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>
        <v>6</v>
      </c>
      <c r="D13" s="70">
        <f>C13</f>
        <v>6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27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5</v>
      </c>
      <c r="D16" s="70">
        <f>IF(C16&gt;0,C16+4,0)</f>
        <v>9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>
        <v>4</v>
      </c>
      <c r="D17" s="70">
        <f>C17*3</f>
        <v>12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4</v>
      </c>
      <c r="D18" s="70">
        <f>IF(C18=4, 5, C18)</f>
        <v>5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1</v>
      </c>
      <c r="D21" s="70">
        <f>C21*3</f>
        <v>3</v>
      </c>
      <c r="E21" s="68" t="s">
        <v>161</v>
      </c>
    </row>
    <row r="22" spans="1:12" ht="18.75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>
        <v>6</v>
      </c>
      <c r="D23" s="70">
        <f>C23</f>
        <v>6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>
        <v>6</v>
      </c>
      <c r="D25" s="70">
        <f>C25</f>
        <v>6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53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>
        <v>1</v>
      </c>
      <c r="D28" s="70">
        <f>C28*10</f>
        <v>10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2</v>
      </c>
      <c r="D29" s="70">
        <f>C29*3</f>
        <v>6</v>
      </c>
      <c r="E29" s="68" t="s">
        <v>118</v>
      </c>
    </row>
    <row r="30" spans="1:12" ht="18.75">
      <c r="A30" s="74" t="s">
        <v>117</v>
      </c>
      <c r="B30" s="72">
        <v>4</v>
      </c>
      <c r="C30" s="73">
        <v>1</v>
      </c>
      <c r="D30" s="70">
        <f>C30</f>
        <v>1</v>
      </c>
      <c r="E30" s="68" t="s">
        <v>116</v>
      </c>
    </row>
    <row r="31" spans="1:12" ht="18.75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23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103</v>
      </c>
    </row>
    <row r="43" spans="1:5" ht="18.75">
      <c r="A43" s="114" t="s">
        <v>95</v>
      </c>
      <c r="B43" s="115"/>
      <c r="C43" s="115"/>
      <c r="D43" s="66">
        <f>IF(D42&gt;=100, (100*5/100), (D42*5/100))</f>
        <v>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2023-05-18T07:31:56Z</dcterms:created>
  <dcterms:modified xsi:type="dcterms:W3CDTF">2023-06-21T10:19:55Z</dcterms:modified>
</cp:coreProperties>
</file>