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330" windowHeight="579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24519"/>
</workbook>
</file>

<file path=xl/calcChain.xml><?xml version="1.0" encoding="utf-8"?>
<calcChain xmlns="http://schemas.openxmlformats.org/spreadsheetml/2006/main">
  <c r="E25" i="1"/>
  <c r="E69"/>
  <c r="E63" l="1"/>
  <c r="E41" l="1"/>
  <c r="E40"/>
  <c r="E48"/>
  <c r="E27" l="1"/>
  <c r="E26" l="1"/>
  <c r="E28"/>
  <c r="E70"/>
  <c r="E62" l="1"/>
  <c r="E61"/>
  <c r="E60"/>
  <c r="E57"/>
  <c r="E58"/>
  <c r="E59"/>
  <c r="E16" l="1"/>
  <c r="E53" l="1"/>
  <c r="E15"/>
  <c r="E68" l="1"/>
  <c r="E67"/>
  <c r="E64"/>
  <c r="E54"/>
  <c r="E52"/>
  <c r="E51"/>
  <c r="E50"/>
  <c r="E49"/>
  <c r="E47"/>
  <c r="E46"/>
  <c r="E45"/>
  <c r="E42"/>
  <c r="E39"/>
  <c r="E38"/>
  <c r="E37"/>
  <c r="E36"/>
  <c r="E35"/>
  <c r="E34"/>
  <c r="E33"/>
  <c r="E32"/>
  <c r="E31"/>
  <c r="E24"/>
  <c r="E23"/>
  <c r="E22"/>
  <c r="E21"/>
  <c r="E20"/>
  <c r="E19"/>
  <c r="E14"/>
  <c r="E13"/>
  <c r="E12"/>
  <c r="E11"/>
  <c r="E10"/>
  <c r="E9"/>
  <c r="E8"/>
  <c r="E55" l="1"/>
  <c r="E74"/>
  <c r="E72"/>
  <c r="E43"/>
  <c r="E29"/>
  <c r="E65"/>
  <c r="E17"/>
  <c r="G2" l="1"/>
  <c r="E76"/>
  <c r="G4" l="1"/>
  <c r="E75"/>
  <c r="H3" s="1"/>
  <c r="G3" l="1"/>
</calcChain>
</file>

<file path=xl/sharedStrings.xml><?xml version="1.0" encoding="utf-8"?>
<sst xmlns="http://schemas.openxmlformats.org/spreadsheetml/2006/main" count="149" uniqueCount="112">
  <si>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</si>
  <si>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</si>
  <si>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</si>
  <si>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</si>
  <si>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</si>
  <si>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</si>
  <si>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</si>
  <si>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</si>
  <si>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</si>
  <si>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</si>
  <si>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</si>
  <si>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</si>
  <si>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</si>
  <si>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</si>
  <si>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</si>
  <si>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</si>
  <si>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</si>
  <si>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</si>
  <si>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</si>
  <si>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</si>
  <si>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</si>
  <si>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</si>
  <si>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</si>
  <si>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</si>
  <si>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</si>
  <si>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</si>
  <si>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</si>
  <si>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</si>
  <si>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</si>
  <si>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</si>
  <si>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</si>
  <si>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</si>
  <si>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</si>
  <si>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</si>
  <si>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</si>
  <si>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</si>
  <si>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</si>
  <si>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</si>
  <si>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</si>
  <si>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</si>
  <si>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</si>
  <si>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</si>
  <si>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</si>
  <si>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</si>
  <si>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</si>
  <si>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</si>
  <si>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</si>
  <si>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</si>
  <si>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</si>
  <si>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</si>
  <si>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لیژنه‌ی ئاماده‌كاری كۆنفرانسی زانستی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</si>
  <si>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</si>
  <si>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</si>
  <si>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</si>
  <si>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</si>
  <si>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</si>
  <si>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</si>
  <si>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</si>
  <si>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</si>
  <si>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</si>
  <si>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</si>
  <si>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</si>
  <si>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</si>
  <si>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</si>
  <si>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</si>
  <si>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وانه‌ بێژی له‌ خولی ڕاهێنان و كۆنفرانسی ده‌ره‌وه‌ی وڵات</t>
  </si>
  <si>
    <t>كۆ ی برگه‌ی (10 - 19 )</t>
  </si>
  <si>
    <t>كۆ ی برگه‌ی (40 - 46 )</t>
  </si>
  <si>
    <t>كۆ ی برگه‌ی (47 - 50 )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</si>
  <si>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</si>
  <si>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</si>
  <si>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</si>
  <si>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</si>
  <si>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</si>
  <si>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</si>
  <si>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</si>
  <si>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</si>
  <si>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</si>
  <si>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</si>
  <si>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</si>
  <si>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</si>
  <si>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</si>
  <si>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بەمەرجێك لە 15 خاڵ زیاتر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</si>
  <si>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</si>
  <si>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</si>
  <si>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</si>
  <si>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</si>
  <si>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</si>
  <si>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فۆرمی هەژماركردنی چالاكییەكانی زانستخوازی بەردەوام(CAD) مامۆستایان زانكۆی سەڵاحه‌دین-هەولێر
ساڵی خوێندن 2017-2018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</si>
  <si>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</si>
  <si>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</si>
  <si>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</si>
  <si>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بڵاوكردنه‌وه‌ی توێژینه‌وه‌ له‌ گۆڤاری زانستییەكان  كهDOIی هه‌بێت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</si>
  <si>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</si>
  <si>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</si>
  <si>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</si>
  <si>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</si>
  <si>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</si>
  <si>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</si>
  <si>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</si>
  <si>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</si>
  <si>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</si>
  <si>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</si>
  <si>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</si>
  <si>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</si>
  <si>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</si>
  <si>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لەكاتی پڕكردنەوەی ڕەچاوی ئەوە بكە تەنها خانەی ناوەڕاست پڕدەكرێتەوە و بەم شێوازەی خوارەوە: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</si>
  <si>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بەشداریكردن وەك هەڵسەنگێنەر لەوێبساتی گۆڤاری زانكۆی سەڵاحەدین (زانستی یان مرۆڤایەتی)</t>
  </si>
  <si>
    <t xml:space="preserve">اخترخان صابر حمد </t>
  </si>
  <si>
    <t>ئامار</t>
  </si>
  <si>
    <t>ستافی ئەكادیمی</t>
  </si>
  <si>
    <t>مامۆستا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</si>
</sst>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0"/>
  <sheetViews>
    <sheetView rightToLeft="1" tabSelected="1" zoomScale="86" zoomScaleNormal="86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>
      <c r="A1" s="61" t="s">
        <v>88</v>
      </c>
      <c r="B1" s="62"/>
      <c r="C1" s="63"/>
      <c r="D1" s="63"/>
      <c r="E1" s="63"/>
      <c r="F1" s="9"/>
      <c r="G1" s="60" t="s">
        <v>59</v>
      </c>
      <c r="H1" s="60"/>
    </row>
    <row r="2" spans="1:13">
      <c r="A2" s="56" t="s">
        <v>0</v>
      </c>
      <c r="B2" s="57"/>
      <c r="C2" s="65" t="s">
        <v>108</v>
      </c>
      <c r="D2" s="66"/>
      <c r="E2" s="10"/>
      <c r="F2" s="6" t="s">
        <v>24</v>
      </c>
      <c r="G2" s="13">
        <f>E74</f>
        <v>45</v>
      </c>
    </row>
    <row r="3" spans="1:13">
      <c r="A3" s="56" t="s">
        <v>32</v>
      </c>
      <c r="B3" s="57"/>
      <c r="C3" s="65" t="s">
        <v>35</v>
      </c>
      <c r="D3" s="66"/>
      <c r="E3" s="10"/>
      <c r="F3" s="6" t="s">
        <v>25</v>
      </c>
      <c r="G3" s="14">
        <f t="shared" ref="G3" si="0">E75</f>
        <v>94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>
      <c r="A4" s="56" t="s">
        <v>27</v>
      </c>
      <c r="B4" s="57"/>
      <c r="C4" s="65" t="s">
        <v>109</v>
      </c>
      <c r="D4" s="66"/>
      <c r="E4" s="1"/>
      <c r="F4" s="6" t="s">
        <v>26</v>
      </c>
      <c r="G4" s="15">
        <f>IF(E76&gt;199,200, E76)</f>
        <v>139</v>
      </c>
    </row>
    <row r="5" spans="1:13">
      <c r="A5" s="56" t="s">
        <v>100</v>
      </c>
      <c r="B5" s="57"/>
      <c r="C5" s="65" t="s">
        <v>110</v>
      </c>
      <c r="D5" s="66"/>
      <c r="E5" s="1"/>
      <c r="F5" s="6"/>
      <c r="G5" s="50"/>
    </row>
    <row r="6" spans="1:13">
      <c r="A6" s="56" t="s">
        <v>30</v>
      </c>
      <c r="B6" s="57"/>
      <c r="C6" s="65" t="s">
        <v>111</v>
      </c>
      <c r="D6" s="66"/>
      <c r="E6" s="1"/>
      <c r="F6" s="1"/>
    </row>
    <row r="7" spans="1:13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60</v>
      </c>
      <c r="G7" s="16"/>
    </row>
    <row r="8" spans="1:13" ht="14.25" customHeight="1">
      <c r="A8" s="27">
        <v>-1</v>
      </c>
      <c r="B8" s="28" t="s">
        <v>90</v>
      </c>
      <c r="C8" s="29">
        <v>1</v>
      </c>
      <c r="D8" s="30">
        <v>41</v>
      </c>
      <c r="E8" s="31">
        <f t="shared" ref="E8:E14" si="1">D8*C8</f>
        <v>41</v>
      </c>
      <c r="F8" s="64" t="s">
        <v>106</v>
      </c>
      <c r="G8" s="64"/>
      <c r="H8" s="64"/>
      <c r="I8" s="49"/>
    </row>
    <row r="9" spans="1:13" ht="14.25" customHeight="1">
      <c r="A9" s="27">
        <v>-2</v>
      </c>
      <c r="B9" s="28" t="s">
        <v>89</v>
      </c>
      <c r="C9" s="29">
        <v>3</v>
      </c>
      <c r="D9" s="30">
        <v>2</v>
      </c>
      <c r="E9" s="31">
        <f t="shared" si="1"/>
        <v>6</v>
      </c>
      <c r="F9" s="64"/>
      <c r="G9" s="64"/>
      <c r="H9" s="64"/>
      <c r="I9" s="64"/>
      <c r="J9" s="64"/>
      <c r="K9" s="64"/>
      <c r="L9" s="64"/>
      <c r="M9" s="64"/>
    </row>
    <row r="10" spans="1:13" ht="14.25" customHeight="1">
      <c r="A10" s="27">
        <v>-3</v>
      </c>
      <c r="B10" s="28" t="s">
        <v>101</v>
      </c>
      <c r="C10" s="29">
        <v>8</v>
      </c>
      <c r="D10" s="30">
        <v>2</v>
      </c>
      <c r="E10" s="31">
        <f t="shared" si="1"/>
        <v>16</v>
      </c>
      <c r="F10" s="64"/>
      <c r="G10" s="64"/>
      <c r="H10" s="64"/>
      <c r="I10" s="49"/>
    </row>
    <row r="11" spans="1:13" ht="18" customHeight="1">
      <c r="A11" s="27">
        <v>-4</v>
      </c>
      <c r="B11" s="28" t="s">
        <v>102</v>
      </c>
      <c r="C11" s="32">
        <v>10</v>
      </c>
      <c r="D11" s="33">
        <v>0</v>
      </c>
      <c r="E11" s="34">
        <f t="shared" si="1"/>
        <v>0</v>
      </c>
      <c r="F11" s="64"/>
      <c r="G11" s="64"/>
      <c r="H11" s="64"/>
      <c r="I11" s="49"/>
    </row>
    <row r="12" spans="1:13" ht="14.25" customHeight="1">
      <c r="A12" s="27">
        <v>-5</v>
      </c>
      <c r="B12" s="28" t="s">
        <v>91</v>
      </c>
      <c r="C12" s="29">
        <v>3</v>
      </c>
      <c r="D12" s="30">
        <v>1</v>
      </c>
      <c r="E12" s="31">
        <f t="shared" si="1"/>
        <v>3</v>
      </c>
      <c r="F12" s="64"/>
      <c r="G12" s="64"/>
      <c r="H12" s="64"/>
      <c r="I12" s="49"/>
    </row>
    <row r="13" spans="1:13" ht="14.25" customHeight="1">
      <c r="A13" s="27">
        <v>-6</v>
      </c>
      <c r="B13" s="28" t="s">
        <v>92</v>
      </c>
      <c r="C13" s="29">
        <v>6</v>
      </c>
      <c r="D13" s="30">
        <v>0</v>
      </c>
      <c r="E13" s="31">
        <f t="shared" si="1"/>
        <v>0</v>
      </c>
      <c r="F13" s="64"/>
      <c r="G13" s="64"/>
      <c r="H13" s="64"/>
      <c r="I13" s="49"/>
    </row>
    <row r="14" spans="1:13" ht="14.25" customHeight="1">
      <c r="A14" s="27">
        <v>-7</v>
      </c>
      <c r="B14" s="28" t="s">
        <v>69</v>
      </c>
      <c r="C14" s="29">
        <v>10</v>
      </c>
      <c r="D14" s="30">
        <v>0</v>
      </c>
      <c r="E14" s="31">
        <f t="shared" si="1"/>
        <v>0</v>
      </c>
      <c r="F14" s="64"/>
      <c r="G14" s="64"/>
      <c r="H14" s="64"/>
      <c r="I14" s="49"/>
    </row>
    <row r="15" spans="1:13" ht="14.25" customHeight="1">
      <c r="A15" s="27">
        <v>-8</v>
      </c>
      <c r="B15" s="28" t="s">
        <v>93</v>
      </c>
      <c r="C15" s="29">
        <v>12</v>
      </c>
      <c r="D15" s="30">
        <v>0</v>
      </c>
      <c r="E15" s="31">
        <f t="shared" ref="E15:E16" si="2">D15*C15</f>
        <v>0</v>
      </c>
      <c r="F15" s="64"/>
      <c r="G15" s="64"/>
      <c r="H15" s="64"/>
      <c r="I15" s="49"/>
    </row>
    <row r="16" spans="1:13" ht="14.25" customHeight="1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4"/>
      <c r="G16" s="64"/>
      <c r="H16" s="64"/>
      <c r="I16" s="49"/>
    </row>
    <row r="17" spans="1:13" ht="14.25" customHeight="1">
      <c r="A17" s="35"/>
      <c r="B17" s="36" t="s">
        <v>29</v>
      </c>
      <c r="C17" s="36"/>
      <c r="D17" s="36"/>
      <c r="E17" s="37">
        <f>SUM(E8:E16)</f>
        <v>66</v>
      </c>
      <c r="F17" s="64"/>
      <c r="G17" s="64"/>
      <c r="H17" s="64"/>
      <c r="I17" s="18"/>
    </row>
    <row r="18" spans="1:13">
      <c r="A18" s="58" t="s">
        <v>4</v>
      </c>
      <c r="B18" s="59"/>
      <c r="C18" s="24" t="s">
        <v>2</v>
      </c>
      <c r="D18" s="25" t="s">
        <v>3</v>
      </c>
      <c r="E18" s="38"/>
      <c r="F18" s="5"/>
    </row>
    <row r="19" spans="1:13" ht="15">
      <c r="A19" s="39">
        <v>-10</v>
      </c>
      <c r="B19" s="40" t="s">
        <v>71</v>
      </c>
      <c r="C19" s="29">
        <v>3</v>
      </c>
      <c r="D19" s="30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>
      <c r="A20" s="39">
        <v>-11</v>
      </c>
      <c r="B20" s="40" t="s">
        <v>5</v>
      </c>
      <c r="C20" s="29">
        <v>5</v>
      </c>
      <c r="D20" s="30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>
      <c r="A21" s="39">
        <v>-12</v>
      </c>
      <c r="B21" s="40" t="s">
        <v>70</v>
      </c>
      <c r="C21" s="29">
        <v>5</v>
      </c>
      <c r="D21" s="30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>
      <c r="A22" s="39">
        <v>-13</v>
      </c>
      <c r="B22" s="40" t="s">
        <v>6</v>
      </c>
      <c r="C22" s="29">
        <v>7</v>
      </c>
      <c r="D22" s="30">
        <v>1</v>
      </c>
      <c r="E22" s="31">
        <f t="shared" si="3"/>
        <v>7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>
      <c r="A23" s="39">
        <v>-14</v>
      </c>
      <c r="B23" s="40" t="s">
        <v>72</v>
      </c>
      <c r="C23" s="29">
        <v>2</v>
      </c>
      <c r="D23" s="30">
        <v>2</v>
      </c>
      <c r="E23" s="31">
        <f t="shared" si="3"/>
        <v>4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>
      <c r="A24" s="39">
        <v>-15</v>
      </c>
      <c r="B24" s="40" t="s">
        <v>73</v>
      </c>
      <c r="C24" s="29">
        <v>3</v>
      </c>
      <c r="D24" s="30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>
      <c r="A25" s="39">
        <v>-16</v>
      </c>
      <c r="B25" s="40" t="s">
        <v>74</v>
      </c>
      <c r="C25" s="29">
        <v>1</v>
      </c>
      <c r="D25" s="30">
        <v>0</v>
      </c>
      <c r="E25" s="31">
        <f>IF(F25=0,0, IF(D25&lt;=7,D25,IF(D25&gt;7,IF(F25=1,7,D25))))</f>
        <v>0</v>
      </c>
      <c r="F25" s="7">
        <v>0</v>
      </c>
      <c r="G25" s="4" t="s">
        <v>75</v>
      </c>
      <c r="H25" s="19"/>
      <c r="I25" s="19"/>
      <c r="J25" s="19"/>
      <c r="K25" s="19"/>
      <c r="L25" s="19"/>
      <c r="M25" s="19"/>
    </row>
    <row r="26" spans="1:13" ht="15">
      <c r="A26" s="39">
        <v>-17</v>
      </c>
      <c r="B26" s="40" t="s">
        <v>76</v>
      </c>
      <c r="C26" s="29">
        <v>1</v>
      </c>
      <c r="D26" s="30">
        <v>0</v>
      </c>
      <c r="E26" s="31">
        <f t="shared" ref="E26" si="4">F26*D26*C26</f>
        <v>0</v>
      </c>
      <c r="F26" s="7">
        <v>0</v>
      </c>
      <c r="G26" s="4" t="s">
        <v>75</v>
      </c>
      <c r="H26" s="19"/>
      <c r="I26" s="19"/>
      <c r="J26" s="19"/>
      <c r="K26" s="19"/>
      <c r="L26" s="19"/>
      <c r="M26" s="19"/>
    </row>
    <row r="27" spans="1:13" ht="15">
      <c r="A27" s="39">
        <v>-18</v>
      </c>
      <c r="B27" s="40" t="s">
        <v>77</v>
      </c>
      <c r="C27" s="29">
        <v>2</v>
      </c>
      <c r="D27" s="30">
        <v>0</v>
      </c>
      <c r="E27" s="31">
        <f t="shared" ref="E27" si="5">F27*D27*C27</f>
        <v>0</v>
      </c>
      <c r="F27" s="7">
        <v>0</v>
      </c>
      <c r="G27" s="4" t="s">
        <v>78</v>
      </c>
      <c r="H27" s="19"/>
      <c r="I27" s="19"/>
      <c r="J27" s="19"/>
      <c r="K27" s="19"/>
      <c r="L27" s="19"/>
      <c r="M27" s="19"/>
    </row>
    <row r="28" spans="1:13" ht="15">
      <c r="A28" s="39">
        <v>-19</v>
      </c>
      <c r="B28" s="40" t="s">
        <v>65</v>
      </c>
      <c r="C28" s="29">
        <v>10</v>
      </c>
      <c r="D28" s="30">
        <v>0</v>
      </c>
      <c r="E28" s="31">
        <f>F28*D28*C28</f>
        <v>0</v>
      </c>
      <c r="F28" s="7">
        <v>0</v>
      </c>
      <c r="G28" s="4"/>
      <c r="H28" s="19"/>
      <c r="I28" s="19"/>
      <c r="J28" s="19"/>
      <c r="K28" s="19"/>
      <c r="L28" s="19"/>
      <c r="M28" s="19"/>
    </row>
    <row r="29" spans="1:13" ht="15">
      <c r="A29" s="35"/>
      <c r="B29" s="35" t="s">
        <v>66</v>
      </c>
      <c r="C29" s="35"/>
      <c r="D29" s="35"/>
      <c r="E29" s="37">
        <f>SUM(E19:E28)</f>
        <v>11</v>
      </c>
      <c r="F29" s="4"/>
      <c r="G29" s="19"/>
      <c r="H29" s="19"/>
      <c r="I29" s="19"/>
      <c r="J29" s="19"/>
      <c r="K29" s="19"/>
      <c r="L29" s="19"/>
      <c r="M29" s="19"/>
    </row>
    <row r="30" spans="1:13">
      <c r="A30" s="58" t="s">
        <v>8</v>
      </c>
      <c r="B30" s="55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>
      <c r="A31" s="39">
        <v>-20</v>
      </c>
      <c r="B31" s="40" t="s">
        <v>58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>
      <c r="A32" s="39">
        <v>-21</v>
      </c>
      <c r="B32" s="40" t="s">
        <v>57</v>
      </c>
      <c r="C32" s="29">
        <v>4</v>
      </c>
      <c r="D32" s="30">
        <v>0</v>
      </c>
      <c r="E32" s="31">
        <f t="shared" si="6"/>
        <v>0</v>
      </c>
      <c r="F32" s="4" t="s">
        <v>9</v>
      </c>
      <c r="G32" s="19"/>
      <c r="H32" s="19"/>
      <c r="I32" s="19"/>
      <c r="J32" s="19"/>
      <c r="K32" s="19"/>
      <c r="L32" s="19"/>
      <c r="M32" s="19"/>
    </row>
    <row r="33" spans="1:13" ht="15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>
      <c r="A34" s="39">
        <v>-23</v>
      </c>
      <c r="B34" s="40" t="s">
        <v>52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>
      <c r="A35" s="39">
        <v>-24</v>
      </c>
      <c r="B35" s="40" t="s">
        <v>53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>
      <c r="A36" s="39">
        <v>-25</v>
      </c>
      <c r="B36" s="40" t="s">
        <v>79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>
      <c r="A37" s="39">
        <v>-26</v>
      </c>
      <c r="B37" s="40" t="s">
        <v>54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>
      <c r="A38" s="39">
        <v>-27</v>
      </c>
      <c r="B38" s="40" t="s">
        <v>80</v>
      </c>
      <c r="C38" s="29">
        <v>3</v>
      </c>
      <c r="D38" s="30">
        <v>12</v>
      </c>
      <c r="E38" s="31">
        <f t="shared" si="6"/>
        <v>36</v>
      </c>
      <c r="F38" s="4" t="s">
        <v>81</v>
      </c>
      <c r="G38" s="19"/>
      <c r="H38" s="19"/>
      <c r="I38" s="19"/>
      <c r="J38" s="19"/>
      <c r="K38" s="19"/>
      <c r="L38" s="19"/>
      <c r="M38" s="19"/>
    </row>
    <row r="39" spans="1:13" ht="15">
      <c r="A39" s="39">
        <v>-28</v>
      </c>
      <c r="B39" s="40" t="s">
        <v>11</v>
      </c>
      <c r="C39" s="29">
        <v>4</v>
      </c>
      <c r="D39" s="30">
        <v>2</v>
      </c>
      <c r="E39" s="31">
        <f t="shared" si="6"/>
        <v>8</v>
      </c>
      <c r="F39" s="4" t="s">
        <v>81</v>
      </c>
      <c r="G39" s="19"/>
      <c r="H39" s="19"/>
      <c r="I39" s="19"/>
      <c r="J39" s="19"/>
      <c r="K39" s="19"/>
      <c r="L39" s="19"/>
      <c r="M39" s="19"/>
    </row>
    <row r="40" spans="1:13" ht="15">
      <c r="A40" s="39">
        <v>-29</v>
      </c>
      <c r="B40" s="40" t="s">
        <v>94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>
      <c r="A41" s="42">
        <v>-30</v>
      </c>
      <c r="B41" s="40" t="s">
        <v>95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>
      <c r="A42" s="42">
        <v>-31</v>
      </c>
      <c r="B42" s="40" t="s">
        <v>51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>
      <c r="A43" s="35" t="s">
        <v>103</v>
      </c>
      <c r="B43" s="35"/>
      <c r="C43" s="35"/>
      <c r="D43" s="35"/>
      <c r="E43" s="37">
        <f>SUM(E31:E42)</f>
        <v>44</v>
      </c>
      <c r="F43" s="4"/>
      <c r="G43" s="19"/>
      <c r="H43" s="19"/>
      <c r="I43" s="19"/>
      <c r="J43" s="19"/>
      <c r="K43" s="19"/>
      <c r="L43" s="19"/>
      <c r="M43" s="19"/>
    </row>
    <row r="44" spans="1:13">
      <c r="A44" s="54" t="s">
        <v>64</v>
      </c>
      <c r="B44" s="55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61</v>
      </c>
      <c r="G45" s="19"/>
      <c r="H45" s="19"/>
      <c r="I45" s="19"/>
      <c r="J45" s="19"/>
      <c r="K45" s="19"/>
      <c r="L45" s="19"/>
      <c r="M45" s="19"/>
    </row>
    <row r="46" spans="1:13" ht="15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61</v>
      </c>
      <c r="G46" s="19"/>
      <c r="H46" s="19"/>
      <c r="I46" s="19"/>
      <c r="J46" s="19"/>
      <c r="K46" s="19"/>
      <c r="L46" s="19"/>
      <c r="M46" s="19"/>
    </row>
    <row r="47" spans="1:13" ht="15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61</v>
      </c>
      <c r="G47" s="19"/>
      <c r="H47" s="19"/>
      <c r="I47" s="19"/>
      <c r="J47" s="19"/>
      <c r="K47" s="19"/>
      <c r="L47" s="19"/>
      <c r="M47" s="19"/>
    </row>
    <row r="48" spans="1:13" ht="30" customHeight="1">
      <c r="A48" s="42">
        <v>-35</v>
      </c>
      <c r="B48" s="52" t="s">
        <v>104</v>
      </c>
      <c r="C48" s="32">
        <v>10</v>
      </c>
      <c r="D48" s="33">
        <v>0</v>
      </c>
      <c r="E48" s="34">
        <f>IF(D48=0,0,IF(D48&gt;=2,15,10))</f>
        <v>0</v>
      </c>
      <c r="F48" s="53" t="s">
        <v>82</v>
      </c>
      <c r="G48" s="19"/>
      <c r="H48" s="19"/>
      <c r="I48" s="19"/>
      <c r="J48" s="19"/>
      <c r="K48" s="19"/>
      <c r="L48" s="19"/>
      <c r="M48" s="19"/>
    </row>
    <row r="49" spans="1:13" ht="15">
      <c r="A49" s="42">
        <v>-36</v>
      </c>
      <c r="B49" s="43" t="s">
        <v>16</v>
      </c>
      <c r="C49" s="29">
        <v>1</v>
      </c>
      <c r="D49" s="30">
        <v>2</v>
      </c>
      <c r="E49" s="31">
        <f t="shared" si="7"/>
        <v>2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>
      <c r="A50" s="42">
        <v>-37</v>
      </c>
      <c r="B50" s="51" t="s">
        <v>96</v>
      </c>
      <c r="C50" s="32">
        <v>2</v>
      </c>
      <c r="D50" s="33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>
      <c r="A51" s="42">
        <v>-38</v>
      </c>
      <c r="B51" s="43" t="s">
        <v>17</v>
      </c>
      <c r="C51" s="29">
        <v>3</v>
      </c>
      <c r="D51" s="30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>
      <c r="A52" s="42">
        <v>-39</v>
      </c>
      <c r="B52" s="43" t="s">
        <v>49</v>
      </c>
      <c r="C52" s="29">
        <v>3</v>
      </c>
      <c r="D52" s="30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>
      <c r="A53" s="44">
        <v>-40</v>
      </c>
      <c r="B53" s="43" t="s">
        <v>50</v>
      </c>
      <c r="C53" s="29">
        <v>3</v>
      </c>
      <c r="D53" s="30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>
      <c r="A54" s="44">
        <v>-41</v>
      </c>
      <c r="B54" s="43" t="s">
        <v>28</v>
      </c>
      <c r="C54" s="29">
        <v>3</v>
      </c>
      <c r="D54" s="30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>
      <c r="A55" s="35" t="s">
        <v>105</v>
      </c>
      <c r="B55" s="35"/>
      <c r="C55" s="35"/>
      <c r="D55" s="35"/>
      <c r="E55" s="37">
        <f>SUM(E45:E54)</f>
        <v>2</v>
      </c>
      <c r="F55" s="4"/>
      <c r="G55" s="19"/>
      <c r="H55" s="19"/>
      <c r="I55" s="19"/>
      <c r="J55" s="19"/>
      <c r="K55" s="19"/>
      <c r="L55" s="19"/>
      <c r="M55" s="19"/>
    </row>
    <row r="56" spans="1:13">
      <c r="A56" s="54" t="s">
        <v>18</v>
      </c>
      <c r="B56" s="55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>
      <c r="A57" s="44">
        <v>-42</v>
      </c>
      <c r="B57" s="43" t="s">
        <v>98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>
      <c r="A58" s="44">
        <v>-43</v>
      </c>
      <c r="B58" s="43" t="s">
        <v>83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>
      <c r="A59" s="44">
        <v>-44</v>
      </c>
      <c r="B59" s="43" t="s">
        <v>84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>
      <c r="A60" s="44">
        <v>-45</v>
      </c>
      <c r="B60" s="43" t="s">
        <v>86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>
      <c r="A61" s="44">
        <v>-46</v>
      </c>
      <c r="B61" s="43" t="s">
        <v>85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>
      <c r="A62" s="44">
        <v>-47</v>
      </c>
      <c r="B62" s="43" t="s">
        <v>56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>
      <c r="A63" s="44">
        <v>-48</v>
      </c>
      <c r="B63" s="43" t="s">
        <v>97</v>
      </c>
      <c r="C63" s="29">
        <v>3</v>
      </c>
      <c r="D63" s="30">
        <v>1</v>
      </c>
      <c r="E63" s="31">
        <f>IF(D63=0,0,3)</f>
        <v>3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>
      <c r="A64" s="44">
        <v>-49</v>
      </c>
      <c r="B64" s="43" t="s">
        <v>55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>
      <c r="A65" s="35" t="s">
        <v>67</v>
      </c>
      <c r="B65" s="35"/>
      <c r="C65" s="35"/>
      <c r="D65" s="35"/>
      <c r="E65" s="37">
        <f>SUM(E57:E64)</f>
        <v>3</v>
      </c>
      <c r="F65" s="3"/>
    </row>
    <row r="66" spans="1:6" ht="17.25" customHeight="1">
      <c r="A66" s="54" t="s">
        <v>23</v>
      </c>
      <c r="B66" s="55"/>
      <c r="C66" s="24" t="s">
        <v>2</v>
      </c>
      <c r="D66" s="25" t="s">
        <v>3</v>
      </c>
      <c r="E66" s="41"/>
      <c r="F66" s="3"/>
    </row>
    <row r="67" spans="1:6" ht="15">
      <c r="A67" s="44">
        <v>-48</v>
      </c>
      <c r="B67" s="45" t="s">
        <v>99</v>
      </c>
      <c r="C67" s="29">
        <v>2</v>
      </c>
      <c r="D67" s="30">
        <v>1</v>
      </c>
      <c r="E67" s="31">
        <f t="shared" ref="E67:E70" si="11">D67*C67</f>
        <v>2</v>
      </c>
      <c r="F67" s="3"/>
    </row>
    <row r="68" spans="1:6" ht="15">
      <c r="A68" s="44">
        <v>-49</v>
      </c>
      <c r="B68" s="45" t="s">
        <v>62</v>
      </c>
      <c r="C68" s="29">
        <v>6</v>
      </c>
      <c r="D68" s="30">
        <v>1</v>
      </c>
      <c r="E68" s="31">
        <f t="shared" si="11"/>
        <v>6</v>
      </c>
      <c r="F68" s="3"/>
    </row>
    <row r="69" spans="1:6" ht="15">
      <c r="A69" s="44"/>
      <c r="B69" s="45" t="s">
        <v>63</v>
      </c>
      <c r="C69" s="29">
        <v>3</v>
      </c>
      <c r="D69" s="30">
        <v>1</v>
      </c>
      <c r="E69" s="31">
        <f>D69*3</f>
        <v>3</v>
      </c>
      <c r="F69" s="4"/>
    </row>
    <row r="70" spans="1:6" ht="15">
      <c r="A70" s="44">
        <v>-50</v>
      </c>
      <c r="B70" s="45" t="s">
        <v>107</v>
      </c>
      <c r="C70" s="29">
        <v>2</v>
      </c>
      <c r="D70" s="30">
        <v>1</v>
      </c>
      <c r="E70" s="31">
        <f t="shared" si="11"/>
        <v>2</v>
      </c>
      <c r="F70" s="4"/>
    </row>
    <row r="71" spans="1:6" ht="15" hidden="1">
      <c r="A71" s="44"/>
      <c r="B71" s="45"/>
      <c r="C71" s="29"/>
      <c r="D71" s="30"/>
      <c r="E71" s="31"/>
      <c r="F71" s="3"/>
    </row>
    <row r="72" spans="1:6" ht="15">
      <c r="A72" s="35" t="s">
        <v>68</v>
      </c>
      <c r="B72" s="35"/>
      <c r="C72" s="35"/>
      <c r="D72" s="35"/>
      <c r="E72" s="37">
        <f>SUM(E67:E71)</f>
        <v>13</v>
      </c>
      <c r="F72" s="3"/>
    </row>
    <row r="73" spans="1:6">
      <c r="A73" s="35"/>
      <c r="B73" s="46"/>
      <c r="C73" s="35"/>
      <c r="D73" s="35"/>
      <c r="E73" s="38"/>
      <c r="F73" s="3"/>
    </row>
    <row r="74" spans="1:6">
      <c r="A74" s="35"/>
      <c r="B74" s="46"/>
      <c r="C74" s="35"/>
      <c r="D74" s="46" t="s">
        <v>24</v>
      </c>
      <c r="E74" s="37">
        <f>E8+E23+E24+E25+E27</f>
        <v>45</v>
      </c>
      <c r="F74" s="3"/>
    </row>
    <row r="75" spans="1:6">
      <c r="A75" s="35"/>
      <c r="B75" s="46"/>
      <c r="C75" s="35"/>
      <c r="D75" s="46" t="s">
        <v>25</v>
      </c>
      <c r="E75" s="47">
        <f>E76-E74</f>
        <v>94</v>
      </c>
      <c r="F75" s="3"/>
    </row>
    <row r="76" spans="1:6">
      <c r="A76" s="35"/>
      <c r="B76" s="46"/>
      <c r="C76" s="35"/>
      <c r="D76" s="46" t="s">
        <v>26</v>
      </c>
      <c r="E76" s="48">
        <f>(E17+E29+E43+E55+E65+E72)</f>
        <v>139</v>
      </c>
      <c r="F76" s="3"/>
    </row>
    <row r="77" spans="1:6" ht="14.25">
      <c r="A77" s="3"/>
      <c r="B77" s="3"/>
      <c r="C77" s="7"/>
      <c r="D77" s="7"/>
      <c r="E77" s="7"/>
      <c r="F77" s="3"/>
    </row>
    <row r="78" spans="1:6" ht="14.25">
      <c r="A78" s="3"/>
      <c r="B78" s="3"/>
      <c r="C78" s="7"/>
      <c r="D78" s="7"/>
      <c r="E78" s="7"/>
      <c r="F78" s="3"/>
    </row>
    <row r="79" spans="1:6" ht="14.25">
      <c r="A79" s="3"/>
      <c r="B79" s="3"/>
      <c r="C79" s="7"/>
      <c r="D79" s="7"/>
      <c r="E79" s="7"/>
      <c r="F79" s="3"/>
    </row>
    <row r="80" spans="1:6" ht="14.25">
      <c r="A80" s="3"/>
      <c r="B80" s="4"/>
      <c r="C80" s="7"/>
      <c r="D80" s="7"/>
      <c r="E80" s="2"/>
      <c r="F80" s="3"/>
    </row>
    <row r="81" spans="1:6" ht="14.25">
      <c r="A81" s="3"/>
      <c r="B81" s="3"/>
      <c r="C81" s="7"/>
      <c r="D81" s="7"/>
      <c r="E81" s="7"/>
      <c r="F81" s="3"/>
    </row>
    <row r="82" spans="1:6" ht="14.25">
      <c r="A82" s="3"/>
      <c r="B82" s="3"/>
      <c r="C82" s="7"/>
      <c r="D82" s="7"/>
      <c r="E82" s="7"/>
      <c r="F82" s="3"/>
    </row>
    <row r="83" spans="1:6" ht="14.25">
      <c r="A83" s="3"/>
      <c r="B83" s="3"/>
      <c r="C83" s="7"/>
      <c r="D83" s="7"/>
      <c r="E83" s="7"/>
      <c r="F83" s="3"/>
    </row>
    <row r="84" spans="1:6" ht="14.25">
      <c r="A84" s="3"/>
      <c r="B84" s="3"/>
      <c r="C84" s="7"/>
      <c r="D84" s="7"/>
      <c r="E84" s="7"/>
      <c r="F84" s="3"/>
    </row>
    <row r="85" spans="1:6" ht="14.25">
      <c r="A85" s="3"/>
      <c r="B85" s="4"/>
      <c r="C85" s="7"/>
      <c r="D85" s="7"/>
      <c r="E85" s="2"/>
      <c r="F85" s="3"/>
    </row>
    <row r="86" spans="1:6" ht="12.75">
      <c r="C86" s="1"/>
      <c r="D86" s="1"/>
      <c r="E86" s="1"/>
    </row>
    <row r="87" spans="1:6" ht="12.75">
      <c r="C87" s="1"/>
      <c r="D87" s="1"/>
      <c r="E87" s="1"/>
    </row>
    <row r="88" spans="1:6" ht="12.75">
      <c r="C88" s="1"/>
      <c r="D88" s="1"/>
      <c r="E88" s="1"/>
    </row>
    <row r="89" spans="1:6" ht="12.75">
      <c r="C89" s="1"/>
      <c r="D89" s="1"/>
      <c r="E89" s="1"/>
    </row>
    <row r="90" spans="1:6" ht="12.75">
      <c r="C90" s="1"/>
      <c r="D90" s="1"/>
      <c r="E90" s="1"/>
    </row>
    <row r="91" spans="1:6" ht="12.75">
      <c r="C91" s="1"/>
      <c r="D91" s="1"/>
      <c r="E91" s="1"/>
    </row>
    <row r="92" spans="1:6" ht="12.75">
      <c r="C92" s="1"/>
      <c r="D92" s="1"/>
      <c r="E92" s="1"/>
    </row>
    <row r="93" spans="1:6" ht="12.75">
      <c r="C93" s="1"/>
      <c r="D93" s="1"/>
      <c r="E93" s="1"/>
    </row>
    <row r="94" spans="1:6" ht="12.75">
      <c r="C94" s="1"/>
      <c r="D94" s="1"/>
      <c r="E94" s="1"/>
    </row>
    <row r="95" spans="1:6" ht="12.75">
      <c r="C95" s="1"/>
      <c r="D95" s="1"/>
      <c r="E95" s="1"/>
    </row>
    <row r="96" spans="1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</sheetData>
  <sheetProtection password="C6EA" sheet="1" objects="1" scenarios="1"/>
  <protectedRanges>
    <protectedRange sqref="F25:F28" name="Range3"/>
    <protectedRange sqref="D8:D71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6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28 D67:D71">
      <formula1>0</formula1>
      <formula2>1</formula2>
    </dataValidation>
    <dataValidation type="whole" allowBlank="1" showInputMessage="1" showErrorMessage="1" error="ژمارەكەت هەڵە نووسیوە نابێ لە 3 زیاتر بێت" sqref="D60:D63 D31:D37">
      <formula1>0</formula1>
      <formula2>3</formula2>
    </dataValidation>
    <dataValidation type="whole" allowBlank="1" showInputMessage="1" showErrorMessage="1" error="ژمارەكەت هەڵە نووسیوە نابێ لە 7 زیاتر بێت" sqref="D64 D57:D58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</dataValidations>
  <pageMargins left="0.7" right="0.7" top="0.75" bottom="0.75" header="0.3" footer="0.3"/>
  <pageSetup paperSize="9" scale="48" orientation="portrait" r:id="rId1"/>
  <ignoredErrors>
    <ignoredError sqref="E48 E63 E69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rightToLeft="1" workbookViewId="0">
      <selection activeCell="C5" sqref="C5"/>
    </sheetView>
  </sheetViews>
  <sheetFormatPr defaultRowHeight="12.75"/>
  <cols>
    <col min="1" max="1" width="37.42578125" bestFit="1" customWidth="1"/>
  </cols>
  <sheetData>
    <row r="1" spans="1:3" ht="14.25">
      <c r="A1" s="11" t="s">
        <v>33</v>
      </c>
      <c r="B1" s="8"/>
      <c r="C1">
        <v>0</v>
      </c>
    </row>
    <row r="2" spans="1:3" ht="14.25">
      <c r="A2" s="11" t="s">
        <v>35</v>
      </c>
      <c r="B2" s="8"/>
      <c r="C2">
        <v>1</v>
      </c>
    </row>
    <row r="3" spans="1:3" ht="14.25">
      <c r="A3" s="12" t="s">
        <v>37</v>
      </c>
      <c r="B3" s="8"/>
      <c r="C3">
        <v>2</v>
      </c>
    </row>
    <row r="4" spans="1:3" ht="14.25">
      <c r="A4" s="12" t="s">
        <v>39</v>
      </c>
      <c r="B4" s="8"/>
      <c r="C4">
        <v>3</v>
      </c>
    </row>
    <row r="5" spans="1:3" ht="14.25" customHeight="1">
      <c r="A5" s="12" t="s">
        <v>41</v>
      </c>
      <c r="B5" s="8"/>
    </row>
    <row r="6" spans="1:3" ht="14.25">
      <c r="A6" s="12" t="s">
        <v>43</v>
      </c>
      <c r="B6" s="8"/>
    </row>
    <row r="7" spans="1:3" ht="14.25">
      <c r="A7" s="12" t="s">
        <v>45</v>
      </c>
      <c r="B7" s="8"/>
    </row>
    <row r="8" spans="1:3" ht="14.25">
      <c r="A8" s="11" t="s">
        <v>34</v>
      </c>
      <c r="B8" s="8"/>
    </row>
    <row r="9" spans="1:3" ht="14.25">
      <c r="A9" s="12" t="s">
        <v>36</v>
      </c>
      <c r="B9" s="8"/>
    </row>
    <row r="10" spans="1:3" ht="14.25">
      <c r="A10" s="12" t="s">
        <v>38</v>
      </c>
      <c r="B10" s="8"/>
    </row>
    <row r="11" spans="1:3" ht="14.25">
      <c r="A11" s="12" t="s">
        <v>40</v>
      </c>
      <c r="B11" s="8"/>
    </row>
    <row r="12" spans="1:3" ht="14.25">
      <c r="A12" s="12" t="s">
        <v>42</v>
      </c>
      <c r="B12" s="8"/>
    </row>
    <row r="13" spans="1:3" ht="14.25">
      <c r="A13" s="12" t="s">
        <v>44</v>
      </c>
      <c r="B13" s="8"/>
    </row>
    <row r="14" spans="1:3" ht="14.25">
      <c r="A14" s="12" t="s">
        <v>46</v>
      </c>
      <c r="B14" s="8"/>
    </row>
    <row r="15" spans="1:3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Akhteykhan</dc:creator>
  <cp:lastModifiedBy>Akhteykhan</cp:lastModifiedBy>
  <dcterms:created xsi:type="dcterms:W3CDTF">2018-07-13T12:01:20Z</dcterms:created>
  <dcterms:modified xsi:type="dcterms:W3CDTF">2018-07-14T09:27:29Z</dcterms:modified>
</cp:coreProperties>
</file>