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80" windowWidth="14730" windowHeight="7365" tabRatio="556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45621"/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<sst xmlns="http://schemas.openxmlformats.org/spreadsheetml/2006/main" count="150" uniqueCount="113">
  <si>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</si>
  <si>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</si>
  <si>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</si>
  <si>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</si>
  <si>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</si>
  <si>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</si>
  <si>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</si>
  <si>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</si>
  <si>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</si>
  <si>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</si>
  <si>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</si>
  <si>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</si>
  <si>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</si>
  <si>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</si>
  <si>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</si>
  <si>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</si>
  <si>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</si>
  <si>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</si>
  <si>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</si>
  <si>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</si>
  <si>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</si>
  <si>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</si>
  <si>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</si>
  <si>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</si>
  <si>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</si>
  <si>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</si>
  <si>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</si>
  <si>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</si>
  <si>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</si>
  <si>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</si>
  <si>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</si>
  <si>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</si>
  <si>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</si>
  <si>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</si>
  <si>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</si>
  <si>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</si>
  <si>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</si>
  <si>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</si>
  <si>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</si>
  <si>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</si>
  <si>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</si>
  <si>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</si>
  <si>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</si>
  <si>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</si>
  <si>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</si>
  <si>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</si>
  <si>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</si>
  <si>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</si>
  <si>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</si>
  <si>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</si>
  <si>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</si>
  <si>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</si>
  <si>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</si>
  <si>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</si>
  <si>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</si>
  <si>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</si>
  <si>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</si>
  <si>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</si>
  <si>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</si>
  <si>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</si>
  <si>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</si>
  <si>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</si>
  <si>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</si>
  <si>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</si>
  <si>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</si>
  <si>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</si>
  <si>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</si>
  <si>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</si>
  <si>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</si>
  <si>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</si>
  <si>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</si>
  <si>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</si>
  <si>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</si>
  <si>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</si>
  <si>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</si>
  <si>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</si>
  <si>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</si>
  <si>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</si>
  <si>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</si>
  <si>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</si>
  <si>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</si>
  <si>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</si>
  <si>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</si>
  <si>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</si>
  <si>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</si>
  <si>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</si>
  <si>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</si>
  <si>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</si>
  <si>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</si>
  <si>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</si>
  <si>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</si>
  <si>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</si>
  <si>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</si>
  <si>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</si>
  <si>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</si>
  <si>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</si>
  <si>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</si>
  <si>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</si>
  <si>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</si>
  <si>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</si>
  <si>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</si>
  <si>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</si>
  <si>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</si>
  <si>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</si>
  <si>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</si>
  <si>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</si>
  <si>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</si>
  <si>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</si>
  <si>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</si>
  <si>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Electrical Department</t>
  </si>
  <si>
    <t>ستافی ئەكادیمی</t>
  </si>
  <si>
    <t>أمين عباس عبدالفتاح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</si>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</sst>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1"/>
  <sheetViews>
    <sheetView rightToLeft="1" tabSelected="1" topLeftCell="B1" zoomScale="90" zoomScaleNormal="90" zoomScaleSheetLayoutView="100" workbookViewId="0">
      <selection activeCell="D52" sqref="D52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ht="15" x14ac:dyDescent="0.2">
      <c r="A2" s="58" t="s">
        <v>0</v>
      </c>
      <c r="B2" s="59"/>
      <c r="C2" s="68" t="s">
        <v>111</v>
      </c>
      <c r="D2" s="69"/>
      <c r="E2" s="10"/>
      <c r="F2" s="6" t="s">
        <v>24</v>
      </c>
      <c r="G2" s="13">
        <f>E75</f>
        <v>50</v>
      </c>
    </row>
    <row r="3" spans="1:13" ht="15" x14ac:dyDescent="0.2">
      <c r="A3" s="58" t="s">
        <v>32</v>
      </c>
      <c r="B3" s="59"/>
      <c r="C3" s="68" t="s">
        <v>33</v>
      </c>
      <c r="D3" s="69"/>
      <c r="E3" s="10"/>
      <c r="F3" s="6" t="s">
        <v>25</v>
      </c>
      <c r="G3" s="14">
        <f t="shared" ref="G3" si="0">E76</f>
        <v>23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لاوازە</v>
      </c>
    </row>
    <row r="4" spans="1:13" ht="15" x14ac:dyDescent="0.2">
      <c r="A4" s="58" t="s">
        <v>27</v>
      </c>
      <c r="B4" s="59"/>
      <c r="C4" s="68" t="s">
        <v>109</v>
      </c>
      <c r="D4" s="69"/>
      <c r="E4" s="1"/>
      <c r="F4" s="6" t="s">
        <v>26</v>
      </c>
      <c r="G4" s="15">
        <f>IF(E77&gt;199,200, E77)</f>
        <v>73</v>
      </c>
    </row>
    <row r="5" spans="1:13" ht="15" x14ac:dyDescent="0.2">
      <c r="A5" s="58" t="s">
        <v>93</v>
      </c>
      <c r="B5" s="59"/>
      <c r="C5" s="68" t="s">
        <v>110</v>
      </c>
      <c r="D5" s="69"/>
      <c r="E5" s="1"/>
      <c r="F5" s="6"/>
      <c r="G5" s="50"/>
    </row>
    <row r="6" spans="1:13" ht="15" x14ac:dyDescent="0.2">
      <c r="A6" s="58" t="s">
        <v>30</v>
      </c>
      <c r="B6" s="59"/>
      <c r="C6" s="68" t="s">
        <v>112</v>
      </c>
      <c r="D6" s="69"/>
      <c r="E6" s="1"/>
      <c r="F6" s="1"/>
    </row>
    <row r="7" spans="1:13" ht="15" x14ac:dyDescent="0.2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50</v>
      </c>
      <c r="E8" s="31">
        <f t="shared" ref="E8:E14" si="1">D8*C8</f>
        <v>50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2</v>
      </c>
      <c r="E9" s="31">
        <f t="shared" si="1"/>
        <v>6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0</v>
      </c>
      <c r="E13" s="31">
        <f t="shared" si="1"/>
        <v>0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0</v>
      </c>
      <c r="E14" s="31">
        <f t="shared" si="1"/>
        <v>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56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2</v>
      </c>
      <c r="E23" s="31">
        <f t="shared" si="3"/>
        <v>4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4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2</v>
      </c>
      <c r="E38" s="31">
        <f t="shared" si="6"/>
        <v>6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1</v>
      </c>
      <c r="E42" s="31">
        <f t="shared" si="6"/>
        <v>3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9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2</v>
      </c>
      <c r="E49" s="31">
        <f t="shared" si="7"/>
        <v>2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2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0</v>
      </c>
      <c r="E64" s="31">
        <f t="shared" ref="E64" si="10">D64*C64</f>
        <v>0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0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1</v>
      </c>
      <c r="E67" s="31">
        <f t="shared" ref="E67:E68" si="11">D67*C67</f>
        <v>2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0</v>
      </c>
      <c r="E68" s="31">
        <f t="shared" si="11"/>
        <v>0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0</v>
      </c>
      <c r="E69" s="31">
        <f>D69*3</f>
        <v>0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2</v>
      </c>
      <c r="F73" s="3"/>
    </row>
    <row r="74" spans="1:6" ht="15" x14ac:dyDescent="0.2">
      <c r="A74" s="35"/>
      <c r="B74" s="46"/>
      <c r="C74" s="35"/>
      <c r="D74" s="35"/>
      <c r="E74" s="38"/>
      <c r="F74" s="3"/>
    </row>
    <row r="75" spans="1:6" ht="15" x14ac:dyDescent="0.2">
      <c r="A75" s="35"/>
      <c r="B75" s="46"/>
      <c r="C75" s="35"/>
      <c r="D75" s="46" t="s">
        <v>24</v>
      </c>
      <c r="E75" s="37">
        <f>E8+E25+E27</f>
        <v>50</v>
      </c>
      <c r="F75" s="3"/>
    </row>
    <row r="76" spans="1:6" ht="15" x14ac:dyDescent="0.2">
      <c r="A76" s="35"/>
      <c r="B76" s="46"/>
      <c r="C76" s="35"/>
      <c r="D76" s="46" t="s">
        <v>25</v>
      </c>
      <c r="E76" s="47">
        <f>E77-E75</f>
        <v>23</v>
      </c>
      <c r="F76" s="3"/>
    </row>
    <row r="77" spans="1:6" ht="15" x14ac:dyDescent="0.2">
      <c r="A77" s="35"/>
      <c r="B77" s="46"/>
      <c r="C77" s="35"/>
      <c r="D77" s="46" t="s">
        <v>26</v>
      </c>
      <c r="E77" s="48">
        <f>(E17+E29+E43+E55+E65+E73)</f>
        <v>73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>
      <formula1>0</formula1>
      <formula2>5</formula2>
    </dataValidation>
    <dataValidation type="whole" allowBlank="1" showInputMessage="1" showErrorMessage="1" sqref="D22">
      <formula1>0</formula1>
      <formula2>6</formula2>
    </dataValidation>
    <dataValidation type="whole" allowBlank="1" showInputMessage="1" showErrorMessage="1" error="ژمارەكە بەدروستی بنووسە" sqref="D16">
      <formula1>0</formula1>
      <formula2>4</formula2>
    </dataValidation>
    <dataValidation type="whole" allowBlank="1" showInputMessage="1" showErrorMessage="1" error="ژمارەكەت هەڵە نووسیوە نابێ لە 1 زیاتر بێت" sqref="D67:D72">
      <formula1>0</formula1>
      <formula2>1</formula2>
    </dataValidation>
    <dataValidation type="whole" allowBlank="1" showInputMessage="1" showErrorMessage="1" error="ژمارەكەت هەڵە نووسیوە نابێ لە 3 زیاتر بێت" sqref="D31:D37 D60:D63">
      <formula1>0</formula1>
      <formula2>3</formula2>
    </dataValidation>
    <dataValidation type="whole" allowBlank="1" showInputMessage="1" showErrorMessage="1" error="ژمارەكەت هەڵە نووسیوە نابێ لە 7 زیاتر بێت" sqref="D57:D58 D64">
      <formula1>0</formula1>
      <formula2>7</formula2>
    </dataValidation>
    <dataValidation type="whole" allowBlank="1" showInputMessage="1" showErrorMessage="1" error="ژمارەكەت هەڵە نووسیوە نابێ لە 10 زیاتر بێت" sqref="D48">
      <formula1>0</formula1>
      <formula2>10</formula2>
    </dataValidation>
    <dataValidation type="whole" allowBlank="1" showInputMessage="1" showErrorMessage="1" error="ژمارەكەت هەڵە نووسیوە نابێ لە 4 زیاتر بێت" sqref="D59">
      <formula1>0</formula1>
      <formula2>4</formula2>
    </dataValidation>
    <dataValidation type="whole" allowBlank="1" showInputMessage="1" showErrorMessage="1" error="ژمارەكەت هەڵە نووسیوە نابێ لە 5 زیاتر بێت" sqref="D26:D27">
      <formula1>0</formula1>
      <formula2>5</formula2>
    </dataValidation>
    <dataValidation type="whole" allowBlank="1" showInputMessage="1" showErrorMessage="1" error="ژمارەكەت هەڵە نووسیوە تكایە بەدروستی بینوسە" sqref="D11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>
      <formula1>0</formula1>
      <formula2>6</formula2>
    </dataValidation>
    <dataValidation type="whole" allowBlank="1" showInputMessage="1" showErrorMessage="1" sqref="D8">
      <formula1>0</formula1>
      <formula2>50</formula2>
    </dataValidation>
    <dataValidation type="list" allowBlank="1" showErrorMessage="1" error="تكایە لە لیستەكە نازناوی زانستی دیاری بكە" sqref="C5:D5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>
      <formula1>0</formula1>
      <formula2>14</formula2>
    </dataValidation>
    <dataValidation type="list" allowBlank="1" showInputMessage="1" showErrorMessage="1" sqref="F25">
      <formula1>"0, 1, 2"</formula1>
    </dataValidation>
    <dataValidation type="whole" allowBlank="1" showInputMessage="1" showErrorMessage="1" error="ژمارەكەت هەڵە نووسیوە نابێ لە 1 زیاتر بێت" sqref="D28">
      <formula1>0</formula1>
      <formula2>3</formula2>
    </dataValidation>
    <dataValidation type="whole" allowBlank="1" showInputMessage="1" showErrorMessage="1" sqref="D9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Sheet1!$A$1:$A$14</xm:f>
          </x14:formula1>
          <xm:sqref>C3:D3</xm:sqref>
        </x14:dataValidation>
        <x14:dataValidation type="list" allowBlank="1" showInputMessage="1" showErrorMessage="1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</dc:creator>
  <cp:lastModifiedBy>ALI</cp:lastModifiedBy>
  <dcterms:created xsi:type="dcterms:W3CDTF">2019-05-24T22:01:45Z</dcterms:created>
  <dcterms:modified xsi:type="dcterms:W3CDTF">2019-06-06T11:31:02Z</dcterms:modified>
</cp:coreProperties>
</file>