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" yWindow="45" windowWidth="10995" windowHeight="8100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4525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<sst xmlns="http://schemas.openxmlformats.org/spreadsheetml/2006/main" count="205" uniqueCount="171">
  <si>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</si>
  <si>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</si>
  <si>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</si>
  <si>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</si>
  <si>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</si>
  <si>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</si>
  <si>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</si>
  <si>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</si>
  <si>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</si>
  <si>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</si>
  <si>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</si>
  <si>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</si>
  <si>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</si>
  <si>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</si>
  <si>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</si>
  <si>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</si>
  <si>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</si>
  <si>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</si>
  <si>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</si>
  <si>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</si>
  <si>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</si>
  <si>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</si>
  <si>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</si>
  <si>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</si>
  <si>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</si>
  <si>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</si>
  <si>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</si>
  <si>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</si>
  <si>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</si>
  <si>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</si>
  <si>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</si>
  <si>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</si>
  <si>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</si>
  <si>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</si>
  <si>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</si>
  <si>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</si>
  <si>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</si>
  <si>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</si>
  <si>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</si>
  <si>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</si>
  <si>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</si>
  <si>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</si>
  <si>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</si>
  <si>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</si>
  <si>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</si>
  <si>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</si>
  <si>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</si>
  <si>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</si>
  <si>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</si>
  <si>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</si>
  <si>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</si>
  <si>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</si>
  <si>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</si>
  <si>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</si>
  <si>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</si>
  <si>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</si>
  <si>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</si>
  <si>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</si>
  <si>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</si>
  <si>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</si>
  <si>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</si>
  <si>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</si>
  <si>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</si>
  <si>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</si>
  <si>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</si>
  <si>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</si>
  <si>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</si>
  <si>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</si>
  <si>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</si>
  <si>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</si>
  <si>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</si>
  <si>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</si>
  <si>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</si>
  <si>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</si>
  <si>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</si>
  <si>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</si>
  <si>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</si>
  <si>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</si>
  <si>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</si>
  <si>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</si>
  <si>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</si>
  <si>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</si>
  <si>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</si>
  <si>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</si>
  <si>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</si>
  <si>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</si>
  <si>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</si>
  <si>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</si>
  <si>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</si>
  <si>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</si>
  <si>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</si>
  <si>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</si>
  <si>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</si>
  <si>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</si>
  <si>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</si>
  <si>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</si>
  <si>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</si>
  <si>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</si>
  <si>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</si>
  <si>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</si>
  <si>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</si>
  <si>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</si>
  <si>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</si>
  <si>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</si>
  <si>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</si>
  <si>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</si>
  <si>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</si>
  <si>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</si>
  <si>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</si>
  <si>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</si>
  <si>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</si>
  <si>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</si>
  <si>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</si>
  <si>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</si>
  <si>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</si>
  <si>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</si>
  <si>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</si>
  <si>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</si>
  <si>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</si>
  <si>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</si>
  <si>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</si>
  <si>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</si>
  <si>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</si>
  <si>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</si>
  <si>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</si>
  <si>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</si>
  <si>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</si>
  <si>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</si>
  <si>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</si>
  <si>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</si>
  <si>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</si>
  <si>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</si>
  <si>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</si>
  <si>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</si>
  <si>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</si>
  <si>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</si>
  <si>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</si>
  <si>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</si>
  <si>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</si>
  <si>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</si>
  <si>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</si>
  <si>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</si>
  <si>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</si>
  <si>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</si>
  <si>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</si>
  <si>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</si>
  <si>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</si>
  <si>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</si>
  <si>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</si>
  <si>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</si>
  <si>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</si>
  <si>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</si>
  <si>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</si>
  <si>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</si>
  <si>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</si>
  <si>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</si>
  <si>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</si>
  <si>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</si>
  <si>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</si>
  <si>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</si>
  <si>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</si>
  <si>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</si>
  <si>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</si>
  <si>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</si>
  <si>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</si>
  <si>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</si>
  <si>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</si>
  <si>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</si>
  <si>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اسماء خوشمير عزيز</t>
  </si>
  <si>
    <t>English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</si>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</sst>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abSelected="1" topLeftCell="A46" zoomScale="90" zoomScaleNormal="90" zoomScaleSheetLayoutView="100" workbookViewId="0">
      <selection activeCell="D19" sqref="D19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>
      <c r="A2" s="100" t="s">
        <v>44</v>
      </c>
      <c r="B2" s="101"/>
      <c r="C2" s="108" t="s">
        <v>168</v>
      </c>
      <c r="D2" s="109"/>
      <c r="E2" s="5" t="s">
        <v>10</v>
      </c>
      <c r="F2" s="11">
        <f>E67</f>
        <v>60</v>
      </c>
    </row>
    <row r="3" spans="1:13">
      <c r="A3" s="100" t="s">
        <v>45</v>
      </c>
      <c r="B3" s="101"/>
      <c r="C3" s="108" t="s">
        <v>52</v>
      </c>
      <c r="D3" s="109"/>
      <c r="E3" s="5" t="s">
        <v>11</v>
      </c>
      <c r="F3" s="12">
        <f t="shared" ref="F3" si="0">E68</f>
        <v>34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0" t="s">
        <v>46</v>
      </c>
      <c r="B4" s="101"/>
      <c r="C4" s="108" t="s">
        <v>169</v>
      </c>
      <c r="D4" s="109"/>
      <c r="E4" s="5" t="s">
        <v>12</v>
      </c>
      <c r="F4" s="13">
        <f>IF(E69&gt;199,200, E69)</f>
        <v>94</v>
      </c>
    </row>
    <row r="5" spans="1:13">
      <c r="A5" s="100" t="s">
        <v>47</v>
      </c>
      <c r="B5" s="101"/>
      <c r="C5" s="108" t="s">
        <v>170</v>
      </c>
      <c r="D5" s="109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10" t="s">
        <v>167</v>
      </c>
      <c r="G7" s="110"/>
      <c r="H7" s="110"/>
      <c r="I7" s="110"/>
    </row>
    <row r="8" spans="1:13" ht="14.25" customHeight="1">
      <c r="A8" s="44">
        <v>-2</v>
      </c>
      <c r="B8" s="50" t="s">
        <v>43</v>
      </c>
      <c r="C8" s="42">
        <v>3</v>
      </c>
      <c r="D8" s="40">
        <v>0</v>
      </c>
      <c r="E8" s="25">
        <f t="shared" ref="E8:E11" si="1">D8*C8</f>
        <v>0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2</v>
      </c>
      <c r="E9" s="25">
        <f t="shared" si="1"/>
        <v>6</v>
      </c>
      <c r="F9" s="110"/>
      <c r="G9" s="110"/>
      <c r="H9" s="110"/>
      <c r="I9" s="110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0"/>
      <c r="G11" s="110"/>
      <c r="H11" s="110"/>
      <c r="I11" s="110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>
      <c r="A14" s="28" t="s">
        <v>71</v>
      </c>
      <c r="B14" s="55"/>
      <c r="C14" s="28"/>
      <c r="D14" s="28"/>
      <c r="E14" s="29">
        <f>SUM(E7:E13)</f>
        <v>36</v>
      </c>
      <c r="F14" s="110"/>
      <c r="G14" s="110"/>
      <c r="H14" s="110"/>
      <c r="I14" s="110"/>
    </row>
    <row r="15" spans="1:13" ht="23.25" customHeight="1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30">
      <c r="A18" s="44">
        <v>-10</v>
      </c>
      <c r="B18" s="56" t="s">
        <v>75</v>
      </c>
      <c r="C18" s="43">
        <v>2</v>
      </c>
      <c r="D18" s="38">
        <v>6</v>
      </c>
      <c r="E18" s="26">
        <f t="shared" si="3"/>
        <v>12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6</v>
      </c>
      <c r="E19" s="25">
        <f t="shared" si="3"/>
        <v>18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30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7</v>
      </c>
      <c r="E43" s="25">
        <f t="shared" si="7"/>
        <v>7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7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3</v>
      </c>
      <c r="E55" s="25">
        <f>IF(D55=0,0,3)</f>
        <v>3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3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/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18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60</v>
      </c>
      <c r="F67" s="4"/>
    </row>
    <row r="68" spans="1:13">
      <c r="A68" s="27"/>
      <c r="B68" s="61"/>
      <c r="C68" s="27"/>
      <c r="D68" s="33" t="s">
        <v>11</v>
      </c>
      <c r="E68" s="34">
        <f>E69-E67</f>
        <v>34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94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7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 D21:D22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zoomScale="90" zoomScaleNormal="90" workbookViewId="0">
      <pane xSplit="2" ySplit="4" topLeftCell="C29" activePane="bottomRight" state="frozen"/>
      <selection pane="topRight" activeCell="C1" sqref="C1"/>
      <selection pane="bottomLeft" activeCell="A5" sqref="A5"/>
      <selection pane="bottomRight" activeCell="C35" sqref="C35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اسماء خوشمير عزيز</v>
      </c>
      <c r="B2" s="96" t="s">
        <v>46</v>
      </c>
      <c r="C2" s="95"/>
      <c r="D2" s="94"/>
    </row>
    <row r="3" spans="1:6" ht="27">
      <c r="A3" s="93" t="str">
        <f>"نازناوی زانستی: "&amp;CAD!C5</f>
        <v>نازناوی زانستی: مامۆستای یاریدەدەر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1.8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.75">
      <c r="A8" s="74" t="s">
        <v>149</v>
      </c>
      <c r="B8" s="72">
        <v>4</v>
      </c>
      <c r="C8" s="73"/>
      <c r="D8" s="70">
        <f>C8*B8</f>
        <v>0</v>
      </c>
      <c r="E8" s="80" t="s">
        <v>148</v>
      </c>
    </row>
    <row r="9" spans="1:6" ht="18.75">
      <c r="A9" s="74" t="s">
        <v>147</v>
      </c>
      <c r="B9" s="72">
        <v>3</v>
      </c>
      <c r="C9" s="73">
        <v>2</v>
      </c>
      <c r="D9" s="70">
        <f>C9*B9</f>
        <v>6</v>
      </c>
    </row>
    <row r="10" spans="1:6" ht="18.75">
      <c r="A10" s="74" t="s">
        <v>146</v>
      </c>
      <c r="B10" s="72">
        <v>4</v>
      </c>
      <c r="C10" s="73"/>
      <c r="D10" s="70">
        <f>C10*B10</f>
        <v>0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17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>
        <v>4</v>
      </c>
      <c r="D16" s="70">
        <f>IF(C16&gt;0,C16+4,0)</f>
        <v>8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>
        <v>3</v>
      </c>
      <c r="D18" s="70">
        <f>IF(C18=4, 5, C18)</f>
        <v>3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.7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11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>
        <v>2</v>
      </c>
      <c r="D29" s="70">
        <f>C29*3</f>
        <v>6</v>
      </c>
      <c r="E29" s="68" t="s">
        <v>118</v>
      </c>
    </row>
    <row r="30" spans="1:12" ht="18.7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75">
      <c r="A31" s="74" t="s">
        <v>115</v>
      </c>
      <c r="B31" s="72">
        <v>2</v>
      </c>
      <c r="C31" s="73"/>
      <c r="D31" s="70">
        <f>C31*2</f>
        <v>0</v>
      </c>
      <c r="E31" s="68" t="s">
        <v>114</v>
      </c>
    </row>
    <row r="32" spans="1:12" ht="18.7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>
        <v>1</v>
      </c>
      <c r="D35" s="70">
        <f>C35*2</f>
        <v>2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8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36</v>
      </c>
    </row>
    <row r="43" spans="1:5" ht="18.75">
      <c r="A43" s="114" t="s">
        <v>95</v>
      </c>
      <c r="B43" s="115"/>
      <c r="C43" s="115"/>
      <c r="D43" s="66">
        <f>IF(D42&gt;=100, (100*5/100), (D42*5/100))</f>
        <v>1.8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KING</cp:lastModifiedBy>
  <dcterms:modified xsi:type="dcterms:W3CDTF">2023-05-29T06:39:21Z</dcterms:modified>
</cp:coreProperties>
</file>