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 Line\Desktop\"/>
    </mc:Choice>
  </mc:AlternateContent>
  <xr:revisionPtr revIDLastSave="0" documentId="13_ncr:1_{94E950D2-BC59-4C9A-A821-2305BF395E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2" sheetId="6" r:id="rId3"/>
    <sheet name="Sheet1" sheetId="3" state="hidden" r:id="rId4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<sst xmlns="http://schemas.openxmlformats.org/spreadsheetml/2006/main" count="205" uniqueCount="171">
  <si>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</si>
  <si>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</si>
  <si>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</si>
  <si>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</si>
  <si>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</si>
  <si>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</si>
  <si>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</si>
  <si>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</si>
  <si>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</si>
  <si>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</si>
  <si>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</si>
  <si>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</si>
  <si>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</si>
  <si>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</si>
  <si>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</si>
  <si>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</si>
  <si>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</si>
  <si>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</si>
  <si>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</si>
  <si>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</si>
  <si>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</si>
  <si>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</si>
  <si>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</si>
  <si>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</si>
  <si>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</si>
  <si>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</si>
  <si>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</si>
  <si>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</si>
  <si>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</si>
  <si>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</si>
  <si>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</si>
  <si>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</si>
  <si>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</si>
  <si>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</si>
  <si>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</si>
  <si>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</si>
  <si>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</si>
  <si>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</si>
  <si>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</si>
  <si>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</si>
  <si>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</si>
  <si>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</si>
  <si>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</si>
  <si>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</si>
  <si>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</si>
  <si>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</si>
  <si>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</si>
  <si>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</si>
  <si>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</si>
  <si>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</si>
  <si>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</si>
  <si>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</si>
  <si>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</si>
  <si>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</si>
  <si>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</si>
  <si>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</si>
  <si>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</si>
  <si>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</si>
  <si>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</si>
  <si>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</si>
  <si>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</si>
  <si>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</si>
  <si>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</si>
  <si>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</si>
  <si>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</si>
  <si>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</si>
  <si>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</si>
  <si>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</si>
  <si>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</si>
  <si>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</si>
  <si>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</si>
  <si>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</si>
  <si>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</si>
  <si>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</si>
  <si>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</si>
  <si>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</si>
  <si>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</si>
  <si>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</si>
  <si>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</si>
  <si>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</si>
  <si>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</si>
  <si>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</si>
  <si>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</si>
  <si>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</si>
  <si>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</si>
  <si>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</si>
  <si>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</si>
  <si>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</si>
  <si>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</si>
  <si>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</si>
  <si>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</si>
  <si>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</si>
  <si>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</si>
  <si>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</si>
  <si>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</si>
  <si>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</si>
  <si>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</si>
  <si>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</si>
  <si>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</si>
  <si>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</si>
  <si>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</si>
  <si>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</si>
  <si>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</si>
  <si>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</si>
  <si>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</si>
  <si>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</si>
  <si>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</si>
  <si>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</si>
  <si>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</si>
  <si>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</si>
  <si>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</si>
  <si>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</si>
  <si>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</si>
  <si>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</si>
  <si>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</si>
  <si>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</si>
  <si>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</si>
  <si>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</si>
  <si>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</si>
  <si>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</si>
  <si>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</si>
  <si>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</si>
  <si>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</si>
  <si>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</si>
  <si>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</si>
  <si>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</si>
  <si>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</si>
  <si>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</si>
  <si>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</si>
  <si>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</si>
  <si>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</si>
  <si>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</si>
  <si>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</si>
  <si>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</si>
  <si>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</si>
  <si>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</si>
  <si>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</si>
  <si>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</si>
  <si>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</si>
  <si>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</si>
  <si>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</si>
  <si>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</si>
  <si>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</si>
  <si>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</si>
  <si>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</si>
  <si>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</si>
  <si>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</si>
  <si>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</si>
  <si>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</si>
  <si>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</si>
  <si>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</si>
  <si>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</si>
  <si>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</si>
  <si>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</si>
  <si>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</si>
  <si>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</si>
  <si>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</si>
  <si>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</si>
  <si>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</si>
  <si>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</si>
  <si>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</si>
  <si>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</si>
  <si>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</si>
  <si>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</si>
  <si>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</si>
  <si>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</si>
  <si>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</si>
  <si>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</si>
  <si>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ئاسۆ عبداارحمن كریم بابان</t>
  </si>
  <si>
    <t>كوردی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</si>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</sst>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51" zoomScale="90" zoomScaleNormal="90" zoomScaleSheetLayoutView="100" workbookViewId="0">
      <selection activeCell="B73" sqref="B73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9" t="s">
        <v>49</v>
      </c>
      <c r="B1" s="100"/>
      <c r="C1" s="101"/>
      <c r="D1" s="101"/>
      <c r="E1" s="101"/>
      <c r="F1" s="5"/>
      <c r="G1" s="98" t="s">
        <v>22</v>
      </c>
      <c r="H1" s="98"/>
    </row>
    <row r="2" spans="1:13" ht="15.5" x14ac:dyDescent="0.35">
      <c r="A2" s="94" t="s">
        <v>44</v>
      </c>
      <c r="B2" s="95"/>
      <c r="C2" s="102" t="s">
        <v>168</v>
      </c>
      <c r="D2" s="103"/>
      <c r="E2" s="4" t="s">
        <v>10</v>
      </c>
      <c r="F2" s="8">
        <f>E67</f>
        <v>40</v>
      </c>
    </row>
    <row r="3" spans="1:13" ht="15.5" x14ac:dyDescent="0.35">
      <c r="A3" s="94" t="s">
        <v>45</v>
      </c>
      <c r="B3" s="95"/>
      <c r="C3" s="102" t="s">
        <v>52</v>
      </c>
      <c r="D3" s="103"/>
      <c r="E3" s="4" t="s">
        <v>11</v>
      </c>
      <c r="F3" s="9">
        <f t="shared" ref="F3" si="0">E68</f>
        <v>104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4" t="s">
        <v>46</v>
      </c>
      <c r="B4" s="95"/>
      <c r="C4" s="102" t="s">
        <v>169</v>
      </c>
      <c r="D4" s="103"/>
      <c r="E4" s="4" t="s">
        <v>12</v>
      </c>
      <c r="F4" s="10">
        <f>IF(E69&gt;199,200, E69)</f>
        <v>144</v>
      </c>
    </row>
    <row r="5" spans="1:13" ht="15.5" x14ac:dyDescent="0.35">
      <c r="A5" s="94" t="s">
        <v>47</v>
      </c>
      <c r="B5" s="95"/>
      <c r="C5" s="102" t="s">
        <v>170</v>
      </c>
      <c r="D5" s="103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89">
        <v>23</v>
      </c>
      <c r="E7" s="22">
        <f>D7</f>
        <v>23</v>
      </c>
      <c r="F7" s="104" t="s">
        <v>167</v>
      </c>
      <c r="G7" s="104"/>
      <c r="H7" s="104"/>
      <c r="I7" s="104"/>
    </row>
    <row r="8" spans="1:13" ht="14.25" customHeight="1" x14ac:dyDescent="0.35">
      <c r="A8" s="39">
        <v>-2</v>
      </c>
      <c r="B8" s="45" t="s">
        <v>43</v>
      </c>
      <c r="C8" s="37">
        <v>3</v>
      </c>
      <c r="D8" s="89">
        <v>5</v>
      </c>
      <c r="E8" s="22">
        <f t="shared" ref="E8:E11" si="1">D8*C8</f>
        <v>15</v>
      </c>
      <c r="F8" s="104"/>
      <c r="G8" s="104"/>
      <c r="H8" s="104"/>
      <c r="I8" s="104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89">
        <v>3</v>
      </c>
      <c r="E9" s="22">
        <f t="shared" si="1"/>
        <v>9</v>
      </c>
      <c r="F9" s="104"/>
      <c r="G9" s="104"/>
      <c r="H9" s="104"/>
      <c r="I9" s="104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89">
        <v>1</v>
      </c>
      <c r="E10" s="22">
        <f t="shared" si="1"/>
        <v>6</v>
      </c>
      <c r="F10" s="104"/>
      <c r="G10" s="104"/>
      <c r="H10" s="104"/>
      <c r="I10" s="104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4"/>
      <c r="G11" s="104"/>
      <c r="H11" s="104"/>
      <c r="I11" s="104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89">
        <v>1</v>
      </c>
      <c r="E12" s="22">
        <f t="shared" ref="E12:E13" si="2">D12*C12</f>
        <v>12</v>
      </c>
      <c r="F12" s="104"/>
      <c r="G12" s="104"/>
      <c r="H12" s="104"/>
      <c r="I12" s="104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4"/>
      <c r="G13" s="104"/>
      <c r="H13" s="104"/>
      <c r="I13" s="104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65</v>
      </c>
      <c r="F14" s="104"/>
      <c r="G14" s="104"/>
      <c r="H14" s="104"/>
      <c r="I14" s="104"/>
    </row>
    <row r="15" spans="1:13" ht="23.25" customHeight="1" x14ac:dyDescent="0.35">
      <c r="A15" s="96" t="s">
        <v>35</v>
      </c>
      <c r="B15" s="97"/>
      <c r="C15" s="17" t="s">
        <v>1</v>
      </c>
      <c r="D15" s="18" t="s">
        <v>2</v>
      </c>
      <c r="E15" s="27"/>
      <c r="F15" s="104"/>
      <c r="G15" s="104"/>
      <c r="H15" s="104"/>
      <c r="I15" s="104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4"/>
      <c r="G16" s="104"/>
      <c r="H16" s="104"/>
      <c r="I16" s="104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4"/>
      <c r="G17" s="104"/>
      <c r="H17" s="104"/>
      <c r="I17" s="104"/>
    </row>
    <row r="18" spans="1:13" ht="15.5" x14ac:dyDescent="0.3">
      <c r="A18" s="39">
        <v>-10</v>
      </c>
      <c r="B18" s="50" t="s">
        <v>75</v>
      </c>
      <c r="C18" s="38">
        <v>2</v>
      </c>
      <c r="D18" s="90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90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90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6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89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89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89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89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24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90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90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90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23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89">
        <v>2</v>
      </c>
      <c r="E54" s="22">
        <f>D54*C54</f>
        <v>4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89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89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8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4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104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144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10" t="s">
        <v>157</v>
      </c>
      <c r="B1" s="110"/>
      <c r="C1" s="110"/>
      <c r="D1" s="80"/>
    </row>
    <row r="2" spans="1:6" ht="26.25" customHeight="1" x14ac:dyDescent="0.35">
      <c r="A2" s="84" t="str">
        <f>"ناوی مامۆستا: "&amp;CAD!C2</f>
        <v>ناوی مامۆستا: ئاسۆ عبداارحمن كریم بابان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91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91">
        <v>4</v>
      </c>
      <c r="D8" s="63">
        <f>C8*B8</f>
        <v>16</v>
      </c>
      <c r="E8" s="61" t="s">
        <v>148</v>
      </c>
    </row>
    <row r="9" spans="1:6" ht="18.5" x14ac:dyDescent="0.35">
      <c r="A9" s="67" t="s">
        <v>147</v>
      </c>
      <c r="B9" s="65">
        <v>3</v>
      </c>
      <c r="C9" s="91">
        <v>4</v>
      </c>
      <c r="D9" s="63">
        <f>C9*B9</f>
        <v>12</v>
      </c>
    </row>
    <row r="10" spans="1:6" ht="18.5" x14ac:dyDescent="0.35">
      <c r="A10" s="67" t="s">
        <v>146</v>
      </c>
      <c r="B10" s="65">
        <v>4</v>
      </c>
      <c r="C10" s="91">
        <v>3</v>
      </c>
      <c r="D10" s="63">
        <f>C10*B10</f>
        <v>12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51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91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91">
        <v>3</v>
      </c>
      <c r="D17" s="63">
        <f>C17*3</f>
        <v>9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91">
        <v>4</v>
      </c>
      <c r="D18" s="63">
        <f>IF(C18=4, 5, C18)</f>
        <v>5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91">
        <v>5</v>
      </c>
      <c r="D21" s="63">
        <f>C21*3</f>
        <v>15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91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39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91">
        <v>3</v>
      </c>
      <c r="D29" s="63">
        <f>C29*3</f>
        <v>9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91">
        <v>3</v>
      </c>
      <c r="D30" s="63">
        <f>C30</f>
        <v>3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91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91">
        <v>1</v>
      </c>
      <c r="D32" s="63">
        <f>C32*3</f>
        <v>3</v>
      </c>
      <c r="E32" s="61" t="s">
        <v>112</v>
      </c>
    </row>
    <row r="33" spans="1:5" ht="18.5" x14ac:dyDescent="0.35">
      <c r="A33" s="67" t="s">
        <v>111</v>
      </c>
      <c r="B33" s="65"/>
      <c r="C33" s="91">
        <v>1</v>
      </c>
      <c r="D33" s="63">
        <f>IF(C33=1,4,IF(C33=2,5,0))</f>
        <v>4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91">
        <v>1</v>
      </c>
      <c r="D34" s="63">
        <f>C34*3</f>
        <v>3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91">
        <v>1</v>
      </c>
      <c r="D35" s="63">
        <f>C35*2</f>
        <v>2</v>
      </c>
      <c r="E35" s="61" t="s">
        <v>106</v>
      </c>
    </row>
    <row r="36" spans="1:5" ht="24.75" customHeight="1" x14ac:dyDescent="0.35">
      <c r="A36" s="68" t="s">
        <v>105</v>
      </c>
      <c r="B36" s="65"/>
      <c r="C36" s="91">
        <v>1</v>
      </c>
      <c r="D36" s="63">
        <f>IF(C36=0,0,IF(C36&gt;=1,10,0))</f>
        <v>10</v>
      </c>
      <c r="E36" s="61"/>
    </row>
    <row r="37" spans="1:5" ht="18.5" x14ac:dyDescent="0.35">
      <c r="A37" s="67" t="s">
        <v>104</v>
      </c>
      <c r="B37" s="65">
        <v>6</v>
      </c>
      <c r="C37" s="91">
        <v>1</v>
      </c>
      <c r="D37" s="63">
        <f>IF(C37=0,0,IF(C37=1,3,IF(C37=2,6)))</f>
        <v>3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91">
        <v>1</v>
      </c>
      <c r="D38" s="63">
        <f>C38*5</f>
        <v>5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91">
        <v>1</v>
      </c>
      <c r="D39" s="63">
        <f>C39*10</f>
        <v>10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56</v>
      </c>
      <c r="E41" s="61"/>
    </row>
    <row r="42" spans="1:5" ht="18.5" hidden="1" x14ac:dyDescent="0.35">
      <c r="A42" s="105" t="s">
        <v>96</v>
      </c>
      <c r="B42" s="106"/>
      <c r="C42" s="107"/>
      <c r="D42" s="60">
        <f>D41+D26+D14</f>
        <v>146</v>
      </c>
    </row>
    <row r="43" spans="1:5" ht="17.5" x14ac:dyDescent="0.35">
      <c r="A43" s="108" t="s">
        <v>95</v>
      </c>
      <c r="B43" s="109"/>
      <c r="C43" s="109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E8D2-2D59-4BA1-9CC1-E2BE5DFBC84F}">
  <dimension ref="A1"/>
  <sheetViews>
    <sheetView zoomScaleNormal="100"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Sheet2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Line</dc:creator>
  <cp:lastModifiedBy>Tech Line</cp:lastModifiedBy>
  <dcterms:created xsi:type="dcterms:W3CDTF">2023-05-24T18:38:38Z</dcterms:created>
  <dcterms:modified xsi:type="dcterms:W3CDTF">2023-05-30T15:08:23Z</dcterms:modified>
</cp:coreProperties>
</file>