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vin\Downloads\"/>
    </mc:Choice>
  </mc:AlternateContent>
  <bookViews>
    <workbookView xWindow="0" yWindow="0" windowWidth="20490" windowHeight="7650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مامۆستا'!$A$1:$I$86</definedName>
  </definedNames>
  <calcPr calcId="162913"/>
</workbook>
</file>

<file path=xl/calcChain.xml><?xml version="1.0" encoding="utf-8"?>
<calcChain xmlns="http://schemas.openxmlformats.org/spreadsheetml/2006/main">
  <c r="E70" i="1" l="1"/>
  <c r="E64" i="1" l="1"/>
  <c r="E48" i="1"/>
  <c r="E71" i="1" l="1"/>
  <c r="E25" i="1" l="1"/>
  <c r="E69" i="1"/>
  <c r="E63" i="1" l="1"/>
  <c r="E41" i="1" l="1"/>
  <c r="E40" i="1"/>
  <c r="E27" i="1" l="1"/>
  <c r="E26" i="1" l="1"/>
  <c r="E28" i="1"/>
  <c r="E62" i="1" l="1"/>
  <c r="E61" i="1"/>
  <c r="E60" i="1"/>
  <c r="E57" i="1"/>
  <c r="E58" i="1"/>
  <c r="E59" i="1"/>
  <c r="E16" i="1" l="1"/>
  <c r="E53" i="1" l="1"/>
  <c r="E15" i="1"/>
  <c r="E68" i="1" l="1"/>
  <c r="E67" i="1"/>
  <c r="E54" i="1"/>
  <c r="E52" i="1"/>
  <c r="E51" i="1"/>
  <c r="E50" i="1"/>
  <c r="E49" i="1"/>
  <c r="E47" i="1"/>
  <c r="E46" i="1"/>
  <c r="E45" i="1"/>
  <c r="E42" i="1"/>
  <c r="E39" i="1"/>
  <c r="E38" i="1"/>
  <c r="E37" i="1"/>
  <c r="E36" i="1"/>
  <c r="E35" i="1"/>
  <c r="E34" i="1"/>
  <c r="E33" i="1"/>
  <c r="E32" i="1"/>
  <c r="E31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5" i="1" s="1"/>
  <c r="E55" i="1" l="1"/>
  <c r="E73" i="1"/>
  <c r="E43" i="1"/>
  <c r="E29" i="1"/>
  <c r="E65" i="1"/>
  <c r="E17" i="1"/>
  <c r="E77" i="1" l="1"/>
  <c r="G2" i="1"/>
  <c r="G4" i="1" l="1"/>
  <c r="E76" i="1"/>
  <c r="H3" i="1" s="1"/>
  <c r="G3" i="1" l="1"/>
</calcChain>
</file>

<file path=xl/sharedStrings.xml><?xml version="1.0" encoding="utf-8"?>
<sst xmlns="http://schemas.openxmlformats.org/spreadsheetml/2006/main" count="150" uniqueCount="113">
  <si>
    <t>ناوی مامۆستا</t>
  </si>
  <si>
    <t>جۆری چالاكی زانستی</t>
  </si>
  <si>
    <t>نمره‌ بۆهه‌ر چالاكییه‌ك</t>
  </si>
  <si>
    <t>(تەنها ئەم خانەیە پركەرەوە)</t>
  </si>
  <si>
    <t>كۆنگره‌/ كۆنفرانس/ وۆركشۆپ/ خولی ڕاهێنان</t>
  </si>
  <si>
    <t>پێشكه‌شكردنی سیمینار له‌ وۆركشۆپ له‌ دەره‌وه‌ی ووڵات</t>
  </si>
  <si>
    <t>پێشكه‌شكردنی توێژینه‌وه‌ له‌ گۆنگره‌و كۆنفرانسی زانستی له‌ دەرەوەی وڵات</t>
  </si>
  <si>
    <t>هه‌ژماری رۆژه‌كان به‌ پێی ئه‌و ماوه‌ ده‌بێت 
كه‌ له‌سه‌ر به‌ڵگه‌نامه‌ی به‌شداربوون دیاریكراوه‌.</t>
  </si>
  <si>
    <t>نووسینی په‌رتووك/ وه‌رگێڕان/ ده‌سته‌ی نووسه‌ران/ هه‌ڵسه‌نگێنه‌ران</t>
  </si>
  <si>
    <t>پێویسته‌ فه‌رمانی زانكۆیی هه‌بیت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</si>
  <si>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</si>
  <si>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</si>
  <si>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</si>
  <si>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</si>
  <si>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</si>
  <si>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</si>
  <si>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</si>
  <si>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هه‌موو لیژنه‌یه‌ك له‌سه‌ر ئاستی وه‌زاره‌تی خوێندنی باڵا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</si>
  <si>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</si>
  <si>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</si>
  <si>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</si>
  <si>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له‌ ساڵێك ته‌نها ( 3 ) پرۆژه‌ هه‌ژمار ده‌كرێت.</t>
  </si>
  <si>
    <t>به‌مه‌رجێك له‌ ( 3 ) بڵاوكراوه‌ زیاتر نه‌بێت.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</si>
  <si>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</si>
  <si>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</si>
  <si>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</si>
  <si>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</si>
  <si>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بەش</t>
  </si>
  <si>
    <t>بەڕێوەبردنی دانیشتە ئەكادیمی و زانستییەكان (Chairperson)</t>
  </si>
  <si>
    <t>كۆ ی برگه‌ی (1-9)</t>
  </si>
  <si>
    <t>نازناوی زانستی</t>
  </si>
  <si>
    <t>بەپێی بەڵگەنامە</t>
  </si>
  <si>
    <t>كۆلێژ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</si>
  <si>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</si>
  <si>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</si>
  <si>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</si>
  <si>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</si>
  <si>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</si>
  <si>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</si>
  <si>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</si>
  <si>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</si>
  <si>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</si>
  <si>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</si>
  <si>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</si>
  <si>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</si>
  <si>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</si>
  <si>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</si>
  <si>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</si>
  <si>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</si>
  <si>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هه‌موو لیژنه‌یه‌ك له‌سه‌ر ئاستی وه‌زاره‌ته‌كانیتر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</si>
  <si>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</si>
  <si>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</si>
  <si>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</si>
  <si>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</si>
  <si>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</si>
  <si>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</si>
  <si>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</si>
  <si>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</si>
  <si>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</si>
  <si>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</si>
  <si>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پێویسته‌ فه‌رمانی كارگێڕیی هه‌بیت</t>
  </si>
  <si>
    <t>بەشداریكردن لە تۆماركردن و سایتەیشنی توێژینەوەكان لەGoogle-Scholar</t>
  </si>
  <si>
    <t>بەشداریكردن لە تۆڕی كۆمەڵایەتیResearch-Gate</t>
  </si>
  <si>
    <t>لـــــێـــــژنــــه‌كـــــان</t>
  </si>
  <si>
    <t>كۆ ی برگه‌ی (10 - 19 )</t>
  </si>
  <si>
    <t>بڵاوكردنه‌وه‌ی توێژینه‌وه‌ له‌ گۆڤاری كه‌ Impact Factorی هه‌بێت لەناو لیستی سكۆپەس/تۆمسن ڕۆیتەرز بێت</t>
  </si>
  <si>
    <t>پێشكه‌شكردنی توێژینه‌وه‌ له‌ گۆنگره‌و كۆنفرانسی زانستی ناوخۆیی</t>
  </si>
  <si>
    <t>پێشكه‌شكردنی سیمینار له‌ وۆركشۆپی ناوخۆیی</t>
  </si>
  <si>
    <t>به‌شداریكردن به‌بێ توێژینه‌وه‌ له‌ گۆنگره‌و كۆنفرانس و ۆركشۆپ ناوخۆیی بۆ هه‌ر رۆژێك</t>
  </si>
  <si>
    <t>به‌شداریكردن به‌بێ توێژینه‌وه‌ له‌ گۆنگره‌و كۆنفرانس وۆركشۆپ له‌ دەرەوەی وڵات بۆ هه‌ر رۆژێك</t>
  </si>
  <si>
    <t>به‌شداریكردن له‌ خولی ڕاهێنان، لە ناوخۆدا بۆ هه‌ر رۆژێك 1خاڵ دەنووسیت</t>
  </si>
  <si>
    <t>بەمەرجێ هەر لەخولێك لە 7 خاڵ زیاتر هەژمار نەكرێت، ژمارەی خولەكان بنووسە</t>
  </si>
  <si>
    <t>وانه‌ بێژی له‌ خول، لە ناوخۆدا بۆ هه‌ر كاتژمێرێك وانە ووتنەوە 1خاڵ دەنووسیت</t>
  </si>
  <si>
    <t>به‌شداریكردن له‌ خولی ڕاهێنان، لە دەرەوەی ووڵات بۆ هه‌ر رۆژێك 2خاڵ دەنووسیت</t>
  </si>
  <si>
    <t>بەمەرجێ هەر لەخولێك لە 10 خاڵ زیاتر هەژمار نەكرێت، ژمارەی خولەكان بنووسە</t>
  </si>
  <si>
    <t>ده‌سته‌ی نووسه‌رانی گۆڤاری زانستی/  ناوخۆیی</t>
  </si>
  <si>
    <t>هه‌ڵسه‌نگاندنی توێژینه‌وه‌/ ناوخۆیی</t>
  </si>
  <si>
    <t>بەپێی بەڵگەنامە بەمەرجێك خۆی ئەندامی دەستەی گۆڤارەكە نەبێت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</si>
  <si>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</si>
  <si>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</si>
  <si>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</si>
  <si>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</si>
  <si>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</si>
  <si>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پێشكه‌شكردنی سمینار له‌ به‌ش / كۆلێژ/ لەهەرشوێنێك</t>
  </si>
  <si>
    <t>ئاماده‌ بوون له‌ سمینار له‌ به‌ش / كۆلێژ/ لەهەرشوێنێك/ بەمەرجێ لە 50زیاتر نەبێت</t>
  </si>
  <si>
    <t>بڵاوكردنه‌وه‌ی توێژینه‌وه‌ له‌ گۆڤارە زانستییەكان بەبێ DOI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</si>
  <si>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</si>
  <si>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</si>
  <si>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هەڵسەنگاندنی (زمانەوانی)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</si>
  <si>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</si>
  <si>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</si>
  <si>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</si>
  <si>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پڕكردنەوەی زانیارییەكان لە پرۆفایلی ئەكادیمی  Profile Site</t>
  </si>
  <si>
    <t>شێوازی ڕاژە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</si>
  <si>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</si>
  <si>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</si>
  <si>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كۆ ی برگه‌ی (20 - 31 )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</si>
  <si>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</si>
  <si>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كۆ ی برگه‌ی (30 - 41 )</t>
  </si>
  <si>
    <t>بەشداریكردن وەك هەڵسەنگێنەر لەوێبساتی گۆڤاری زانكۆی سەڵاحەدین (زانستی یان مرۆڤایەتی)</t>
  </si>
  <si>
    <t>لیژنه‌ی ئاماده‌كاری كۆنفرانسی زانستی یان ۆركشۆپی زانستی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</si>
  <si>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 یەك سیمینارت ئەنجام دابوو دەنووسی 1
* ئەگەر یەك توێژینەوەت بڵاوكردۆتەوە دەنووسی 1
*ئەگەر 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</si>
  <si>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بەمەرجێك لە 20 خاڵ زیاتر نەبێت</t>
  </si>
  <si>
    <t>وانه‌ بێژی له‌ خولی ڕاهێنان یاخود (Keynote Speaker)ی كۆنفرانس له‌ ده‌ره‌وه‌ی وڵات</t>
  </si>
  <si>
    <t>كۆ ی برگه‌ی (40 - 49 )</t>
  </si>
  <si>
    <t>كۆ ی برگه‌ی (50 - 54 )</t>
  </si>
  <si>
    <t>فۆرمی هەژماركردنی چالاكییەكانی زانستخوازی بەردەوام(CAD) مامۆستایان زانكۆی سەڵاحه‌دین-هەولێر
ساڵی خوێندن 2018-2019</t>
  </si>
  <si>
    <t>بەشداریكردن لە تۆماركردن و سایتەیشنی توێژینەوەكان لەModul</t>
  </si>
  <si>
    <t>بڵاوكردنه‌وه‌ی توێژینه‌وه‌ له‌ گۆڤاری زانستییەكان  كهDOIی یان DOAJ هه‌بێت</t>
  </si>
  <si>
    <t>ئەڤین ئیبراھیم فەتاح</t>
  </si>
  <si>
    <t xml:space="preserve">راگەیاندن </t>
  </si>
  <si>
    <t>ستافی ئەكادیمی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</si>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</sst>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3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1" fillId="0" borderId="10" xfId="0" applyFont="1" applyBorder="1" applyAlignment="1"/>
    <xf numFmtId="0" fontId="11" fillId="2" borderId="3" xfId="0" applyFont="1" applyFill="1" applyBorder="1" applyAlignment="1"/>
    <xf numFmtId="0" fontId="12" fillId="0" borderId="0" xfId="0" applyFont="1" applyAlignment="1"/>
    <xf numFmtId="0" fontId="11" fillId="0" borderId="4" xfId="0" applyFont="1" applyBorder="1" applyAlignment="1">
      <alignment horizontal="right"/>
    </xf>
    <xf numFmtId="0" fontId="11" fillId="2" borderId="4" xfId="0" applyFont="1" applyFill="1" applyBorder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11" fillId="2" borderId="4" xfId="0" applyFont="1" applyFill="1" applyBorder="1" applyAlignment="1">
      <alignment wrapText="1"/>
    </xf>
    <xf numFmtId="0" fontId="11" fillId="2" borderId="4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4" borderId="4" xfId="0" applyFont="1" applyFill="1" applyBorder="1" applyAlignment="1" applyProtection="1">
      <alignment horizontal="center" vertical="center"/>
    </xf>
    <xf numFmtId="0" fontId="11" fillId="4" borderId="4" xfId="0" applyFont="1" applyFill="1" applyBorder="1" applyAlignment="1" applyProtection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8" fillId="0" borderId="3" xfId="0" applyFont="1" applyBorder="1"/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4" borderId="1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956171</xdr:colOff>
      <xdr:row>5</xdr:row>
      <xdr:rowOff>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65176254" y="0"/>
          <a:ext cx="1270496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1"/>
  <sheetViews>
    <sheetView rightToLeft="1" tabSelected="1" topLeftCell="A64" zoomScale="90" zoomScaleNormal="90" zoomScaleSheetLayoutView="100" workbookViewId="0">
      <selection activeCell="D19" sqref="D19"/>
    </sheetView>
  </sheetViews>
  <sheetFormatPr defaultColWidth="14.42578125" defaultRowHeight="15.75" customHeight="1" x14ac:dyDescent="0.2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 x14ac:dyDescent="0.25">
      <c r="A1" s="63" t="s">
        <v>106</v>
      </c>
      <c r="B1" s="64"/>
      <c r="C1" s="65"/>
      <c r="D1" s="65"/>
      <c r="E1" s="65"/>
      <c r="F1" s="9"/>
      <c r="G1" s="62" t="s">
        <v>58</v>
      </c>
      <c r="H1" s="62"/>
    </row>
    <row r="2" spans="1:13" x14ac:dyDescent="0.25">
      <c r="A2" s="58" t="s">
        <v>0</v>
      </c>
      <c r="B2" s="59"/>
      <c r="C2" s="68" t="s">
        <v>109</v>
      </c>
      <c r="D2" s="69"/>
      <c r="E2" s="10"/>
      <c r="F2" s="6" t="s">
        <v>24</v>
      </c>
      <c r="G2" s="13">
        <f>E75</f>
        <v>18</v>
      </c>
    </row>
    <row r="3" spans="1:13" x14ac:dyDescent="0.25">
      <c r="A3" s="58" t="s">
        <v>32</v>
      </c>
      <c r="B3" s="59"/>
      <c r="C3" s="68" t="s">
        <v>37</v>
      </c>
      <c r="D3" s="69"/>
      <c r="E3" s="10"/>
      <c r="F3" s="6" t="s">
        <v>25</v>
      </c>
      <c r="G3" s="14">
        <f t="shared" ref="G3" si="0">E76</f>
        <v>47</v>
      </c>
      <c r="H3" s="17" t="str">
        <f>IF(C6="مامۆستای یاریدەدەر", IF(E76&gt;=10,"خاڵی كارا تەواوە",IF(AND(E76&gt;=0,E76&lt;10),"خاڵی كارا لاوازە", IF(AND(E76&gt;=0,E76&lt;10),"B", IF(AND(E76&gt;=0,E76&lt;10),"C",IF(AND(E76&gt;=0,E76&lt;10),"D","E"))))), IF(C6="مامۆستا", IF(E76&gt;=16,"خاڵی كارا تەواوە",IF(AND(E76&gt;=16,E76&lt;17),"A", IF(AND(E76&gt;=0,E76&lt;16),"خاڵی كارا لاوازە", IF(AND(E76&gt;=16,E76&lt;17),"C",IF(AND(E76&gt;=16,E76&lt;17),"D","E"))))), IF(C6="پرۆفیسۆری یاریدەدەر", IF(E76&gt;=28,"خاڵی كارا تەواوە",IF(AND(E76&gt;=0,E76&lt;28),"خاڵی كارا لاوازە", IF(AND(E76&gt;=28,E76&lt;29),"B", IF(AND(E76&gt;=28,E76&lt;29),"C",IF(AND(E76&gt;=28,E76&lt;29),"D","E"))))), IF(E76&gt;=35,"خاڵی كارا تەواوە",IF(AND(E76&gt;=0,E76&lt;35),"خاڵی كارا لاوازە", IF(AND(E76&gt;=35,E76&lt;36),"B", IF(AND(E76&gt;=35,E76&lt;36),"C",IF(AND(E76&gt;=35,E76&lt;36),"D","E"))))))))</f>
        <v>خاڵی كارا تەواوە</v>
      </c>
    </row>
    <row r="4" spans="1:13" x14ac:dyDescent="0.25">
      <c r="A4" s="58" t="s">
        <v>27</v>
      </c>
      <c r="B4" s="59"/>
      <c r="C4" s="68" t="s">
        <v>110</v>
      </c>
      <c r="D4" s="69"/>
      <c r="E4" s="1"/>
      <c r="F4" s="6" t="s">
        <v>26</v>
      </c>
      <c r="G4" s="15">
        <f>IF(E77&gt;199,200, E77)</f>
        <v>65</v>
      </c>
    </row>
    <row r="5" spans="1:13" x14ac:dyDescent="0.25">
      <c r="A5" s="58" t="s">
        <v>93</v>
      </c>
      <c r="B5" s="59"/>
      <c r="C5" s="68" t="s">
        <v>111</v>
      </c>
      <c r="D5" s="69"/>
      <c r="E5" s="1"/>
      <c r="F5" s="6"/>
      <c r="G5" s="50"/>
    </row>
    <row r="6" spans="1:13" x14ac:dyDescent="0.25">
      <c r="A6" s="58" t="s">
        <v>30</v>
      </c>
      <c r="B6" s="59"/>
      <c r="C6" s="68" t="s">
        <v>112</v>
      </c>
      <c r="D6" s="69"/>
      <c r="E6" s="1"/>
      <c r="F6" s="1"/>
    </row>
    <row r="7" spans="1:13" x14ac:dyDescent="0.25">
      <c r="A7" s="22"/>
      <c r="B7" s="23" t="s">
        <v>1</v>
      </c>
      <c r="C7" s="24" t="s">
        <v>2</v>
      </c>
      <c r="D7" s="25" t="s">
        <v>3</v>
      </c>
      <c r="E7" s="26" t="s">
        <v>47</v>
      </c>
      <c r="F7" s="16" t="s">
        <v>59</v>
      </c>
      <c r="G7" s="16"/>
    </row>
    <row r="8" spans="1:13" ht="14.25" customHeight="1" x14ac:dyDescent="0.2">
      <c r="A8" s="27">
        <v>-1</v>
      </c>
      <c r="B8" s="28" t="s">
        <v>84</v>
      </c>
      <c r="C8" s="29">
        <v>1</v>
      </c>
      <c r="D8" s="54">
        <v>18</v>
      </c>
      <c r="E8" s="31">
        <f t="shared" ref="E8:E14" si="1">D8*C8</f>
        <v>18</v>
      </c>
      <c r="F8" s="67" t="s">
        <v>101</v>
      </c>
      <c r="G8" s="67"/>
      <c r="H8" s="67"/>
      <c r="I8" s="49"/>
    </row>
    <row r="9" spans="1:13" ht="14.25" customHeight="1" x14ac:dyDescent="0.2">
      <c r="A9" s="27">
        <v>-2</v>
      </c>
      <c r="B9" s="28" t="s">
        <v>83</v>
      </c>
      <c r="C9" s="29">
        <v>3</v>
      </c>
      <c r="D9" s="54">
        <v>1</v>
      </c>
      <c r="E9" s="31">
        <f t="shared" si="1"/>
        <v>3</v>
      </c>
      <c r="F9" s="67"/>
      <c r="G9" s="67"/>
      <c r="H9" s="67"/>
      <c r="I9" s="66"/>
      <c r="J9" s="66"/>
      <c r="K9" s="66"/>
      <c r="L9" s="66"/>
      <c r="M9" s="66"/>
    </row>
    <row r="10" spans="1:13" ht="14.25" customHeight="1" x14ac:dyDescent="0.2">
      <c r="A10" s="27">
        <v>-3</v>
      </c>
      <c r="B10" s="28" t="s">
        <v>94</v>
      </c>
      <c r="C10" s="29">
        <v>5</v>
      </c>
      <c r="D10" s="54">
        <v>1</v>
      </c>
      <c r="E10" s="31">
        <f t="shared" si="1"/>
        <v>5</v>
      </c>
      <c r="F10" s="67"/>
      <c r="G10" s="67"/>
      <c r="H10" s="67"/>
      <c r="I10" s="49"/>
    </row>
    <row r="11" spans="1:13" ht="18" customHeight="1" x14ac:dyDescent="0.2">
      <c r="A11" s="27">
        <v>-4</v>
      </c>
      <c r="B11" s="28" t="s">
        <v>95</v>
      </c>
      <c r="C11" s="32">
        <v>6</v>
      </c>
      <c r="D11" s="33">
        <v>0</v>
      </c>
      <c r="E11" s="34">
        <f t="shared" si="1"/>
        <v>0</v>
      </c>
      <c r="F11" s="67"/>
      <c r="G11" s="67"/>
      <c r="H11" s="67"/>
      <c r="I11" s="49"/>
    </row>
    <row r="12" spans="1:13" ht="14.25" customHeight="1" x14ac:dyDescent="0.2">
      <c r="A12" s="27">
        <v>-5</v>
      </c>
      <c r="B12" s="28" t="s">
        <v>85</v>
      </c>
      <c r="C12" s="29">
        <v>3</v>
      </c>
      <c r="D12" s="30">
        <v>0</v>
      </c>
      <c r="E12" s="31">
        <f t="shared" si="1"/>
        <v>0</v>
      </c>
      <c r="F12" s="67"/>
      <c r="G12" s="67"/>
      <c r="H12" s="67"/>
      <c r="I12" s="49"/>
    </row>
    <row r="13" spans="1:13" ht="14.25" customHeight="1" x14ac:dyDescent="0.2">
      <c r="A13" s="27">
        <v>-6</v>
      </c>
      <c r="B13" s="28" t="s">
        <v>108</v>
      </c>
      <c r="C13" s="29">
        <v>6</v>
      </c>
      <c r="D13" s="30">
        <v>1</v>
      </c>
      <c r="E13" s="31">
        <f t="shared" si="1"/>
        <v>6</v>
      </c>
      <c r="F13" s="67"/>
      <c r="G13" s="67"/>
      <c r="H13" s="67"/>
      <c r="I13" s="49"/>
    </row>
    <row r="14" spans="1:13" ht="14.25" customHeight="1" x14ac:dyDescent="0.2">
      <c r="A14" s="27">
        <v>-7</v>
      </c>
      <c r="B14" s="28" t="s">
        <v>65</v>
      </c>
      <c r="C14" s="29">
        <v>10</v>
      </c>
      <c r="D14" s="30">
        <v>0</v>
      </c>
      <c r="E14" s="31">
        <f t="shared" si="1"/>
        <v>0</v>
      </c>
      <c r="F14" s="67"/>
      <c r="G14" s="67"/>
      <c r="H14" s="67"/>
      <c r="I14" s="49"/>
    </row>
    <row r="15" spans="1:13" ht="14.25" customHeight="1" x14ac:dyDescent="0.2">
      <c r="A15" s="27">
        <v>-8</v>
      </c>
      <c r="B15" s="28" t="s">
        <v>86</v>
      </c>
      <c r="C15" s="29">
        <v>12</v>
      </c>
      <c r="D15" s="30">
        <v>0</v>
      </c>
      <c r="E15" s="31">
        <f t="shared" ref="E15:E16" si="2">D15*C15</f>
        <v>0</v>
      </c>
      <c r="F15" s="67"/>
      <c r="G15" s="67"/>
      <c r="H15" s="67"/>
      <c r="I15" s="49"/>
    </row>
    <row r="16" spans="1:13" ht="14.25" customHeight="1" x14ac:dyDescent="0.2">
      <c r="A16" s="27">
        <v>-9</v>
      </c>
      <c r="B16" s="28" t="s">
        <v>48</v>
      </c>
      <c r="C16" s="29">
        <v>12</v>
      </c>
      <c r="D16" s="30">
        <v>0</v>
      </c>
      <c r="E16" s="31">
        <f t="shared" si="2"/>
        <v>0</v>
      </c>
      <c r="F16" s="67"/>
      <c r="G16" s="67"/>
      <c r="H16" s="67"/>
      <c r="I16" s="49"/>
    </row>
    <row r="17" spans="1:13" ht="14.25" customHeight="1" x14ac:dyDescent="0.2">
      <c r="A17" s="35"/>
      <c r="B17" s="36" t="s">
        <v>29</v>
      </c>
      <c r="C17" s="36"/>
      <c r="D17" s="36"/>
      <c r="E17" s="37">
        <f>SUM(E8:E16)</f>
        <v>32</v>
      </c>
      <c r="F17" s="67"/>
      <c r="G17" s="67"/>
      <c r="H17" s="67"/>
      <c r="I17" s="18"/>
    </row>
    <row r="18" spans="1:13" x14ac:dyDescent="0.25">
      <c r="A18" s="60" t="s">
        <v>4</v>
      </c>
      <c r="B18" s="61"/>
      <c r="C18" s="24" t="s">
        <v>2</v>
      </c>
      <c r="D18" s="25" t="s">
        <v>3</v>
      </c>
      <c r="E18" s="38"/>
      <c r="F18" s="5"/>
    </row>
    <row r="19" spans="1:13" ht="15" x14ac:dyDescent="0.2">
      <c r="A19" s="39">
        <v>-10</v>
      </c>
      <c r="B19" s="40" t="s">
        <v>67</v>
      </c>
      <c r="C19" s="29">
        <v>3</v>
      </c>
      <c r="D19" s="55">
        <v>11</v>
      </c>
      <c r="E19" s="31">
        <f t="shared" ref="E19:E24" si="3">D19*C19</f>
        <v>33</v>
      </c>
      <c r="F19" s="4" t="s">
        <v>31</v>
      </c>
      <c r="G19" s="19"/>
      <c r="H19" s="19"/>
      <c r="I19" s="19"/>
      <c r="J19" s="19"/>
      <c r="K19" s="19"/>
      <c r="L19" s="19"/>
      <c r="M19" s="19"/>
    </row>
    <row r="20" spans="1:13" ht="15" x14ac:dyDescent="0.2">
      <c r="A20" s="39">
        <v>-11</v>
      </c>
      <c r="B20" s="40" t="s">
        <v>5</v>
      </c>
      <c r="C20" s="29">
        <v>5</v>
      </c>
      <c r="D20" s="55">
        <v>0</v>
      </c>
      <c r="E20" s="31">
        <f t="shared" si="3"/>
        <v>0</v>
      </c>
      <c r="F20" s="4" t="s">
        <v>31</v>
      </c>
      <c r="G20" s="19"/>
      <c r="H20" s="19"/>
      <c r="I20" s="19"/>
      <c r="J20" s="19"/>
      <c r="K20" s="19"/>
      <c r="L20" s="19"/>
      <c r="M20" s="19"/>
    </row>
    <row r="21" spans="1:13" ht="15" x14ac:dyDescent="0.2">
      <c r="A21" s="39">
        <v>-12</v>
      </c>
      <c r="B21" s="40" t="s">
        <v>66</v>
      </c>
      <c r="C21" s="29">
        <v>3</v>
      </c>
      <c r="D21" s="55">
        <v>0</v>
      </c>
      <c r="E21" s="31">
        <f t="shared" si="3"/>
        <v>0</v>
      </c>
      <c r="F21" s="4" t="s">
        <v>31</v>
      </c>
      <c r="G21" s="19"/>
      <c r="H21" s="19"/>
      <c r="I21" s="19"/>
      <c r="J21" s="19"/>
      <c r="K21" s="19"/>
      <c r="L21" s="19"/>
      <c r="M21" s="19"/>
    </row>
    <row r="22" spans="1:13" ht="15" x14ac:dyDescent="0.2">
      <c r="A22" s="39">
        <v>-13</v>
      </c>
      <c r="B22" s="40" t="s">
        <v>6</v>
      </c>
      <c r="C22" s="29">
        <v>7</v>
      </c>
      <c r="D22" s="55">
        <v>0</v>
      </c>
      <c r="E22" s="31">
        <f t="shared" si="3"/>
        <v>0</v>
      </c>
      <c r="F22" s="4" t="s">
        <v>31</v>
      </c>
      <c r="G22" s="19"/>
      <c r="H22" s="19"/>
      <c r="I22" s="19"/>
      <c r="J22" s="19"/>
      <c r="K22" s="19"/>
      <c r="L22" s="19"/>
      <c r="M22" s="19"/>
    </row>
    <row r="23" spans="1:13" ht="15" x14ac:dyDescent="0.2">
      <c r="A23" s="39">
        <v>-14</v>
      </c>
      <c r="B23" s="40" t="s">
        <v>68</v>
      </c>
      <c r="C23" s="29">
        <v>2</v>
      </c>
      <c r="D23" s="55">
        <v>0</v>
      </c>
      <c r="E23" s="31">
        <f t="shared" si="3"/>
        <v>0</v>
      </c>
      <c r="F23" s="4" t="s">
        <v>7</v>
      </c>
      <c r="G23" s="19"/>
      <c r="H23" s="19"/>
      <c r="I23" s="19"/>
      <c r="J23" s="19"/>
      <c r="K23" s="19"/>
      <c r="L23" s="19"/>
      <c r="M23" s="19"/>
    </row>
    <row r="24" spans="1:13" ht="15" x14ac:dyDescent="0.2">
      <c r="A24" s="39">
        <v>-15</v>
      </c>
      <c r="B24" s="40" t="s">
        <v>69</v>
      </c>
      <c r="C24" s="29">
        <v>3</v>
      </c>
      <c r="D24" s="55">
        <v>0</v>
      </c>
      <c r="E24" s="31">
        <f t="shared" si="3"/>
        <v>0</v>
      </c>
      <c r="F24" s="4" t="s">
        <v>7</v>
      </c>
      <c r="G24" s="19"/>
      <c r="H24" s="19"/>
      <c r="I24" s="19"/>
      <c r="J24" s="19"/>
      <c r="K24" s="19"/>
      <c r="L24" s="19"/>
      <c r="M24" s="19"/>
    </row>
    <row r="25" spans="1:13" ht="15" x14ac:dyDescent="0.2">
      <c r="A25" s="39">
        <v>-16</v>
      </c>
      <c r="B25" s="40" t="s">
        <v>70</v>
      </c>
      <c r="C25" s="29">
        <v>1</v>
      </c>
      <c r="D25" s="55">
        <v>0</v>
      </c>
      <c r="E25" s="31">
        <f>IF(F25=0,0, IF(D25&lt;=7,D25,IF(D25&gt;7,IF(F25=1,7,D25))))</f>
        <v>0</v>
      </c>
      <c r="F25" s="7">
        <v>2</v>
      </c>
      <c r="G25" s="4" t="s">
        <v>71</v>
      </c>
      <c r="H25" s="19"/>
      <c r="I25" s="19"/>
      <c r="J25" s="19"/>
      <c r="K25" s="19"/>
      <c r="L25" s="19"/>
      <c r="M25" s="19"/>
    </row>
    <row r="26" spans="1:13" ht="15" x14ac:dyDescent="0.2">
      <c r="A26" s="39">
        <v>-17</v>
      </c>
      <c r="B26" s="40" t="s">
        <v>72</v>
      </c>
      <c r="C26" s="29">
        <v>1</v>
      </c>
      <c r="D26" s="55">
        <v>0</v>
      </c>
      <c r="E26" s="31">
        <f t="shared" ref="E26" si="4">F26*D26*C26</f>
        <v>0</v>
      </c>
      <c r="F26" s="7">
        <v>1</v>
      </c>
      <c r="G26" s="4" t="s">
        <v>71</v>
      </c>
      <c r="H26" s="19"/>
      <c r="I26" s="19"/>
      <c r="J26" s="19"/>
      <c r="K26" s="19"/>
      <c r="L26" s="19"/>
      <c r="M26" s="19"/>
    </row>
    <row r="27" spans="1:13" ht="15" x14ac:dyDescent="0.2">
      <c r="A27" s="39">
        <v>-18</v>
      </c>
      <c r="B27" s="40" t="s">
        <v>73</v>
      </c>
      <c r="C27" s="29">
        <v>2</v>
      </c>
      <c r="D27" s="55">
        <v>0</v>
      </c>
      <c r="E27" s="31">
        <f t="shared" ref="E27" si="5">F27*D27*C27</f>
        <v>0</v>
      </c>
      <c r="F27" s="7">
        <v>3</v>
      </c>
      <c r="G27" s="4" t="s">
        <v>74</v>
      </c>
      <c r="H27" s="19"/>
      <c r="I27" s="19"/>
      <c r="J27" s="19"/>
      <c r="K27" s="19"/>
      <c r="L27" s="19"/>
      <c r="M27" s="19"/>
    </row>
    <row r="28" spans="1:13" ht="15" x14ac:dyDescent="0.2">
      <c r="A28" s="39">
        <v>-19</v>
      </c>
      <c r="B28" s="40" t="s">
        <v>103</v>
      </c>
      <c r="C28" s="29">
        <v>10</v>
      </c>
      <c r="D28" s="30">
        <v>0</v>
      </c>
      <c r="E28" s="31">
        <f>F28*D28*C28</f>
        <v>0</v>
      </c>
      <c r="F28" s="7">
        <v>2</v>
      </c>
      <c r="G28" s="4"/>
      <c r="H28" s="19"/>
      <c r="I28" s="19"/>
      <c r="J28" s="19"/>
      <c r="K28" s="19"/>
      <c r="L28" s="19"/>
      <c r="M28" s="19"/>
    </row>
    <row r="29" spans="1:13" ht="15" x14ac:dyDescent="0.2">
      <c r="A29" s="35"/>
      <c r="B29" s="35" t="s">
        <v>64</v>
      </c>
      <c r="C29" s="35"/>
      <c r="D29" s="35"/>
      <c r="E29" s="37">
        <f>SUM(E19:E28)</f>
        <v>33</v>
      </c>
      <c r="F29" s="4"/>
      <c r="G29" s="19"/>
      <c r="H29" s="19"/>
      <c r="I29" s="19"/>
      <c r="J29" s="19"/>
      <c r="K29" s="19"/>
      <c r="L29" s="19"/>
      <c r="M29" s="19"/>
    </row>
    <row r="30" spans="1:13" x14ac:dyDescent="0.25">
      <c r="A30" s="60" t="s">
        <v>8</v>
      </c>
      <c r="B30" s="57"/>
      <c r="C30" s="24" t="s">
        <v>2</v>
      </c>
      <c r="D30" s="25" t="s">
        <v>3</v>
      </c>
      <c r="E30" s="41"/>
      <c r="F30" s="21"/>
      <c r="G30" s="19"/>
      <c r="H30" s="19"/>
      <c r="I30" s="19"/>
      <c r="J30" s="19"/>
      <c r="K30" s="19"/>
      <c r="L30" s="19"/>
      <c r="M30" s="19"/>
    </row>
    <row r="31" spans="1:13" ht="15" x14ac:dyDescent="0.2">
      <c r="A31" s="39">
        <v>-20</v>
      </c>
      <c r="B31" s="40" t="s">
        <v>57</v>
      </c>
      <c r="C31" s="29">
        <v>12</v>
      </c>
      <c r="D31" s="30">
        <v>0</v>
      </c>
      <c r="E31" s="31">
        <f t="shared" ref="E31:E42" si="6">D31*C31</f>
        <v>0</v>
      </c>
      <c r="F31" s="4" t="s">
        <v>9</v>
      </c>
      <c r="G31" s="19"/>
      <c r="H31" s="19"/>
      <c r="I31" s="19"/>
      <c r="J31" s="19"/>
      <c r="K31" s="19"/>
      <c r="L31" s="19"/>
      <c r="M31" s="19"/>
    </row>
    <row r="32" spans="1:13" ht="15" x14ac:dyDescent="0.2">
      <c r="A32" s="39">
        <v>-21</v>
      </c>
      <c r="B32" s="40" t="s">
        <v>56</v>
      </c>
      <c r="C32" s="29">
        <v>4</v>
      </c>
      <c r="D32" s="30">
        <v>0</v>
      </c>
      <c r="E32" s="31">
        <f t="shared" si="6"/>
        <v>0</v>
      </c>
      <c r="F32" s="4" t="s">
        <v>31</v>
      </c>
      <c r="G32" s="19"/>
      <c r="H32" s="19"/>
      <c r="I32" s="19"/>
      <c r="J32" s="19"/>
      <c r="K32" s="19"/>
      <c r="L32" s="19"/>
      <c r="M32" s="19"/>
    </row>
    <row r="33" spans="1:13" ht="15" x14ac:dyDescent="0.2">
      <c r="A33" s="39">
        <v>-22</v>
      </c>
      <c r="B33" s="40" t="s">
        <v>10</v>
      </c>
      <c r="C33" s="29">
        <v>8</v>
      </c>
      <c r="D33" s="30">
        <v>0</v>
      </c>
      <c r="E33" s="31">
        <f t="shared" si="6"/>
        <v>0</v>
      </c>
      <c r="F33" s="4" t="s">
        <v>9</v>
      </c>
      <c r="G33" s="19"/>
      <c r="H33" s="19"/>
      <c r="I33" s="19"/>
      <c r="J33" s="19"/>
      <c r="K33" s="19"/>
      <c r="L33" s="19"/>
      <c r="M33" s="19"/>
    </row>
    <row r="34" spans="1:13" ht="15" x14ac:dyDescent="0.2">
      <c r="A34" s="39">
        <v>-23</v>
      </c>
      <c r="B34" s="40" t="s">
        <v>51</v>
      </c>
      <c r="C34" s="29">
        <v>4</v>
      </c>
      <c r="D34" s="30">
        <v>0</v>
      </c>
      <c r="E34" s="31">
        <f t="shared" si="6"/>
        <v>0</v>
      </c>
      <c r="F34" s="4" t="s">
        <v>31</v>
      </c>
      <c r="G34" s="19"/>
      <c r="H34" s="19"/>
      <c r="I34" s="19"/>
      <c r="J34" s="19"/>
      <c r="K34" s="19"/>
      <c r="L34" s="19"/>
      <c r="M34" s="19"/>
    </row>
    <row r="35" spans="1:13" ht="15" x14ac:dyDescent="0.2">
      <c r="A35" s="39">
        <v>-24</v>
      </c>
      <c r="B35" s="40" t="s">
        <v>52</v>
      </c>
      <c r="C35" s="29">
        <v>10</v>
      </c>
      <c r="D35" s="30">
        <v>0</v>
      </c>
      <c r="E35" s="31">
        <f t="shared" si="6"/>
        <v>0</v>
      </c>
      <c r="F35" s="4" t="s">
        <v>31</v>
      </c>
      <c r="G35" s="19"/>
      <c r="H35" s="19"/>
      <c r="I35" s="19"/>
      <c r="J35" s="19"/>
      <c r="K35" s="19"/>
      <c r="L35" s="19"/>
      <c r="M35" s="19"/>
    </row>
    <row r="36" spans="1:13" ht="15" x14ac:dyDescent="0.2">
      <c r="A36" s="39">
        <v>-25</v>
      </c>
      <c r="B36" s="40" t="s">
        <v>75</v>
      </c>
      <c r="C36" s="29">
        <v>1</v>
      </c>
      <c r="D36" s="30">
        <v>0</v>
      </c>
      <c r="E36" s="31">
        <f t="shared" si="6"/>
        <v>0</v>
      </c>
      <c r="F36" s="4" t="s">
        <v>31</v>
      </c>
      <c r="G36" s="19"/>
      <c r="H36" s="19"/>
      <c r="I36" s="19"/>
      <c r="J36" s="19"/>
      <c r="K36" s="19"/>
      <c r="L36" s="19"/>
      <c r="M36" s="19"/>
    </row>
    <row r="37" spans="1:13" ht="15" x14ac:dyDescent="0.2">
      <c r="A37" s="39">
        <v>-26</v>
      </c>
      <c r="B37" s="40" t="s">
        <v>53</v>
      </c>
      <c r="C37" s="29">
        <v>2</v>
      </c>
      <c r="D37" s="30">
        <v>0</v>
      </c>
      <c r="E37" s="31">
        <f t="shared" si="6"/>
        <v>0</v>
      </c>
      <c r="F37" s="4" t="s">
        <v>31</v>
      </c>
      <c r="G37" s="19"/>
      <c r="H37" s="19"/>
      <c r="I37" s="19"/>
      <c r="J37" s="19"/>
      <c r="K37" s="19"/>
      <c r="L37" s="19"/>
      <c r="M37" s="19"/>
    </row>
    <row r="38" spans="1:13" ht="15" x14ac:dyDescent="0.2">
      <c r="A38" s="39">
        <v>-27</v>
      </c>
      <c r="B38" s="40" t="s">
        <v>76</v>
      </c>
      <c r="C38" s="29">
        <v>3</v>
      </c>
      <c r="D38" s="30">
        <v>0</v>
      </c>
      <c r="E38" s="31">
        <f t="shared" si="6"/>
        <v>0</v>
      </c>
      <c r="F38" s="4" t="s">
        <v>77</v>
      </c>
      <c r="G38" s="19"/>
      <c r="H38" s="19"/>
      <c r="I38" s="19"/>
      <c r="J38" s="19"/>
      <c r="K38" s="19"/>
      <c r="L38" s="19"/>
      <c r="M38" s="19"/>
    </row>
    <row r="39" spans="1:13" ht="15" x14ac:dyDescent="0.2">
      <c r="A39" s="39">
        <v>-28</v>
      </c>
      <c r="B39" s="40" t="s">
        <v>11</v>
      </c>
      <c r="C39" s="29">
        <v>4</v>
      </c>
      <c r="D39" s="30">
        <v>0</v>
      </c>
      <c r="E39" s="31">
        <f t="shared" si="6"/>
        <v>0</v>
      </c>
      <c r="F39" s="4" t="s">
        <v>77</v>
      </c>
      <c r="G39" s="19"/>
      <c r="H39" s="19"/>
      <c r="I39" s="19"/>
      <c r="J39" s="19"/>
      <c r="K39" s="19"/>
      <c r="L39" s="19"/>
      <c r="M39" s="19"/>
    </row>
    <row r="40" spans="1:13" ht="15" x14ac:dyDescent="0.2">
      <c r="A40" s="39">
        <v>-29</v>
      </c>
      <c r="B40" s="40" t="s">
        <v>87</v>
      </c>
      <c r="C40" s="29">
        <v>10</v>
      </c>
      <c r="D40" s="30">
        <v>0</v>
      </c>
      <c r="E40" s="31">
        <f t="shared" si="6"/>
        <v>0</v>
      </c>
      <c r="F40" s="4"/>
      <c r="G40" s="19"/>
      <c r="H40" s="19"/>
      <c r="I40" s="19"/>
      <c r="J40" s="19"/>
      <c r="K40" s="19"/>
      <c r="L40" s="19"/>
      <c r="M40" s="19"/>
    </row>
    <row r="41" spans="1:13" ht="15" x14ac:dyDescent="0.2">
      <c r="A41" s="42">
        <v>-30</v>
      </c>
      <c r="B41" s="40" t="s">
        <v>88</v>
      </c>
      <c r="C41" s="29">
        <v>8</v>
      </c>
      <c r="D41" s="30">
        <v>0</v>
      </c>
      <c r="E41" s="31">
        <f t="shared" si="6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">
      <c r="A42" s="42">
        <v>-31</v>
      </c>
      <c r="B42" s="40" t="s">
        <v>50</v>
      </c>
      <c r="C42" s="29">
        <v>3</v>
      </c>
      <c r="D42" s="30">
        <v>0</v>
      </c>
      <c r="E42" s="31">
        <f t="shared" si="6"/>
        <v>0</v>
      </c>
      <c r="F42" s="20" t="s">
        <v>12</v>
      </c>
      <c r="G42" s="19"/>
      <c r="H42" s="19"/>
      <c r="I42" s="19"/>
      <c r="J42" s="19"/>
      <c r="K42" s="19"/>
      <c r="L42" s="19"/>
      <c r="M42" s="19"/>
    </row>
    <row r="43" spans="1:13" ht="15" x14ac:dyDescent="0.2">
      <c r="A43" s="35" t="s">
        <v>96</v>
      </c>
      <c r="B43" s="35"/>
      <c r="C43" s="35"/>
      <c r="D43" s="35"/>
      <c r="E43" s="37">
        <f>SUM(E31:E42)</f>
        <v>0</v>
      </c>
      <c r="F43" s="4"/>
      <c r="G43" s="19"/>
      <c r="H43" s="19"/>
      <c r="I43" s="19"/>
      <c r="J43" s="19"/>
      <c r="K43" s="19"/>
      <c r="L43" s="19"/>
      <c r="M43" s="19"/>
    </row>
    <row r="44" spans="1:13" x14ac:dyDescent="0.25">
      <c r="A44" s="56" t="s">
        <v>63</v>
      </c>
      <c r="B44" s="57"/>
      <c r="C44" s="24" t="s">
        <v>2</v>
      </c>
      <c r="D44" s="25" t="s">
        <v>3</v>
      </c>
      <c r="E44" s="41"/>
      <c r="F44" s="21"/>
      <c r="G44" s="19"/>
      <c r="H44" s="19"/>
      <c r="I44" s="19"/>
      <c r="J44" s="19"/>
      <c r="K44" s="19"/>
      <c r="L44" s="19"/>
      <c r="M44" s="19"/>
    </row>
    <row r="45" spans="1:13" ht="15" x14ac:dyDescent="0.2">
      <c r="A45" s="42">
        <v>-32</v>
      </c>
      <c r="B45" s="43" t="s">
        <v>13</v>
      </c>
      <c r="C45" s="29">
        <v>3</v>
      </c>
      <c r="D45" s="30">
        <v>0</v>
      </c>
      <c r="E45" s="31">
        <f t="shared" ref="E45:E54" si="7">D45*C45</f>
        <v>0</v>
      </c>
      <c r="F45" s="4" t="s">
        <v>60</v>
      </c>
      <c r="G45" s="19"/>
      <c r="H45" s="19"/>
      <c r="I45" s="19"/>
      <c r="J45" s="19"/>
      <c r="K45" s="19"/>
      <c r="L45" s="19"/>
      <c r="M45" s="19"/>
    </row>
    <row r="46" spans="1:13" ht="15" x14ac:dyDescent="0.2">
      <c r="A46" s="42">
        <v>-33</v>
      </c>
      <c r="B46" s="43" t="s">
        <v>14</v>
      </c>
      <c r="C46" s="29">
        <v>2</v>
      </c>
      <c r="D46" s="30">
        <v>0</v>
      </c>
      <c r="E46" s="31">
        <f t="shared" si="7"/>
        <v>0</v>
      </c>
      <c r="F46" s="4" t="s">
        <v>60</v>
      </c>
      <c r="G46" s="19"/>
      <c r="H46" s="19"/>
      <c r="I46" s="19"/>
      <c r="J46" s="19"/>
      <c r="K46" s="19"/>
      <c r="L46" s="19"/>
      <c r="M46" s="19"/>
    </row>
    <row r="47" spans="1:13" ht="15" x14ac:dyDescent="0.2">
      <c r="A47" s="42">
        <v>-34</v>
      </c>
      <c r="B47" s="43" t="s">
        <v>15</v>
      </c>
      <c r="C47" s="29">
        <v>1</v>
      </c>
      <c r="D47" s="30">
        <v>0</v>
      </c>
      <c r="E47" s="31">
        <f t="shared" si="7"/>
        <v>0</v>
      </c>
      <c r="F47" s="4" t="s">
        <v>60</v>
      </c>
      <c r="G47" s="19"/>
      <c r="H47" s="19"/>
      <c r="I47" s="19"/>
      <c r="J47" s="19"/>
      <c r="K47" s="19"/>
      <c r="L47" s="19"/>
      <c r="M47" s="19"/>
    </row>
    <row r="48" spans="1:13" ht="25.5" customHeight="1" x14ac:dyDescent="0.2">
      <c r="A48" s="42">
        <v>-35</v>
      </c>
      <c r="B48" s="52" t="s">
        <v>97</v>
      </c>
      <c r="C48" s="32">
        <v>10</v>
      </c>
      <c r="D48" s="55">
        <v>0</v>
      </c>
      <c r="E48" s="34">
        <f>IF(D48=0,0,IF(D48&gt;=2,20,10))</f>
        <v>0</v>
      </c>
      <c r="F48" s="53" t="s">
        <v>102</v>
      </c>
      <c r="G48" s="19"/>
      <c r="H48" s="19"/>
      <c r="I48" s="19"/>
      <c r="J48" s="19"/>
      <c r="K48" s="19"/>
      <c r="L48" s="19"/>
      <c r="M48" s="19"/>
    </row>
    <row r="49" spans="1:13" ht="15" x14ac:dyDescent="0.2">
      <c r="A49" s="42">
        <v>-36</v>
      </c>
      <c r="B49" s="43" t="s">
        <v>16</v>
      </c>
      <c r="C49" s="29">
        <v>1</v>
      </c>
      <c r="D49" s="55">
        <v>0</v>
      </c>
      <c r="E49" s="31">
        <f t="shared" si="7"/>
        <v>0</v>
      </c>
      <c r="F49" s="4" t="s">
        <v>31</v>
      </c>
      <c r="G49" s="19"/>
      <c r="H49" s="19"/>
      <c r="I49" s="19"/>
      <c r="J49" s="19"/>
      <c r="K49" s="19"/>
      <c r="L49" s="19"/>
      <c r="M49" s="19"/>
    </row>
    <row r="50" spans="1:13" ht="30" x14ac:dyDescent="0.2">
      <c r="A50" s="42">
        <v>-37</v>
      </c>
      <c r="B50" s="51" t="s">
        <v>89</v>
      </c>
      <c r="C50" s="32">
        <v>2</v>
      </c>
      <c r="D50" s="55">
        <v>0</v>
      </c>
      <c r="E50" s="34">
        <f t="shared" si="7"/>
        <v>0</v>
      </c>
      <c r="F50" s="53" t="s">
        <v>31</v>
      </c>
      <c r="G50" s="19"/>
      <c r="H50" s="19"/>
      <c r="I50" s="19"/>
      <c r="J50" s="19"/>
      <c r="K50" s="19"/>
      <c r="L50" s="19"/>
      <c r="M50" s="19"/>
    </row>
    <row r="51" spans="1:13" ht="15" x14ac:dyDescent="0.2">
      <c r="A51" s="42">
        <v>-38</v>
      </c>
      <c r="B51" s="43" t="s">
        <v>17</v>
      </c>
      <c r="C51" s="29">
        <v>3</v>
      </c>
      <c r="D51" s="55">
        <v>0</v>
      </c>
      <c r="E51" s="31">
        <f t="shared" si="7"/>
        <v>0</v>
      </c>
      <c r="F51" s="4" t="s">
        <v>31</v>
      </c>
      <c r="G51" s="19"/>
      <c r="H51" s="19"/>
      <c r="I51" s="19"/>
      <c r="J51" s="19"/>
      <c r="K51" s="19"/>
      <c r="L51" s="19"/>
      <c r="M51" s="19"/>
    </row>
    <row r="52" spans="1:13" ht="15" x14ac:dyDescent="0.2">
      <c r="A52" s="42">
        <v>-39</v>
      </c>
      <c r="B52" s="43" t="s">
        <v>49</v>
      </c>
      <c r="C52" s="29">
        <v>3</v>
      </c>
      <c r="D52" s="55">
        <v>0</v>
      </c>
      <c r="E52" s="31">
        <f t="shared" si="7"/>
        <v>0</v>
      </c>
      <c r="F52" s="4" t="s">
        <v>31</v>
      </c>
      <c r="G52" s="19"/>
      <c r="H52" s="19"/>
      <c r="I52" s="19"/>
      <c r="J52" s="19"/>
      <c r="K52" s="19"/>
      <c r="L52" s="19"/>
      <c r="M52" s="19"/>
    </row>
    <row r="53" spans="1:13" ht="15" x14ac:dyDescent="0.2">
      <c r="A53" s="44">
        <v>-40</v>
      </c>
      <c r="B53" s="43" t="s">
        <v>100</v>
      </c>
      <c r="C53" s="29">
        <v>3</v>
      </c>
      <c r="D53" s="55">
        <v>0</v>
      </c>
      <c r="E53" s="31">
        <f t="shared" ref="E53" si="8">D53*C53</f>
        <v>0</v>
      </c>
      <c r="F53" s="4" t="s">
        <v>31</v>
      </c>
      <c r="G53" s="19"/>
      <c r="H53" s="19"/>
      <c r="I53" s="19"/>
      <c r="J53" s="19"/>
      <c r="K53" s="19"/>
      <c r="L53" s="19"/>
      <c r="M53" s="19"/>
    </row>
    <row r="54" spans="1:13" ht="15" x14ac:dyDescent="0.2">
      <c r="A54" s="44">
        <v>-41</v>
      </c>
      <c r="B54" s="43" t="s">
        <v>28</v>
      </c>
      <c r="C54" s="29">
        <v>3</v>
      </c>
      <c r="D54" s="55">
        <v>0</v>
      </c>
      <c r="E54" s="31">
        <f t="shared" si="7"/>
        <v>0</v>
      </c>
      <c r="F54" s="4" t="s">
        <v>31</v>
      </c>
      <c r="G54" s="19"/>
      <c r="H54" s="19"/>
      <c r="I54" s="19"/>
      <c r="J54" s="19"/>
      <c r="K54" s="19"/>
      <c r="L54" s="19"/>
      <c r="M54" s="19"/>
    </row>
    <row r="55" spans="1:13" ht="15" x14ac:dyDescent="0.2">
      <c r="A55" s="35" t="s">
        <v>98</v>
      </c>
      <c r="B55" s="35"/>
      <c r="C55" s="35"/>
      <c r="D55" s="35"/>
      <c r="E55" s="37">
        <f>SUM(E45:E54)</f>
        <v>0</v>
      </c>
      <c r="F55" s="4"/>
      <c r="G55" s="19"/>
      <c r="H55" s="19"/>
      <c r="I55" s="19"/>
      <c r="J55" s="19"/>
      <c r="K55" s="19"/>
      <c r="L55" s="19"/>
      <c r="M55" s="19"/>
    </row>
    <row r="56" spans="1:13" x14ac:dyDescent="0.25">
      <c r="A56" s="56" t="s">
        <v>18</v>
      </c>
      <c r="B56" s="57"/>
      <c r="C56" s="24" t="s">
        <v>2</v>
      </c>
      <c r="D56" s="25" t="s">
        <v>3</v>
      </c>
      <c r="E56" s="41"/>
      <c r="F56" s="21"/>
      <c r="G56" s="19"/>
      <c r="H56" s="19"/>
      <c r="I56" s="19"/>
      <c r="J56" s="19"/>
      <c r="K56" s="19"/>
      <c r="L56" s="19"/>
      <c r="M56" s="19"/>
    </row>
    <row r="57" spans="1:13" ht="15" x14ac:dyDescent="0.2">
      <c r="A57" s="44">
        <v>-42</v>
      </c>
      <c r="B57" s="43" t="s">
        <v>91</v>
      </c>
      <c r="C57" s="29">
        <v>1</v>
      </c>
      <c r="D57" s="30">
        <v>0</v>
      </c>
      <c r="E57" s="31">
        <f t="shared" ref="E57:E59" si="9">D57</f>
        <v>0</v>
      </c>
      <c r="F57" s="4" t="s">
        <v>19</v>
      </c>
      <c r="G57" s="19"/>
      <c r="H57" s="19"/>
      <c r="I57" s="19"/>
      <c r="J57" s="19"/>
      <c r="K57" s="19"/>
      <c r="L57" s="19"/>
      <c r="M57" s="19"/>
    </row>
    <row r="58" spans="1:13" ht="15" x14ac:dyDescent="0.2">
      <c r="A58" s="44">
        <v>-43</v>
      </c>
      <c r="B58" s="43" t="s">
        <v>78</v>
      </c>
      <c r="C58" s="29">
        <v>1</v>
      </c>
      <c r="D58" s="30">
        <v>0</v>
      </c>
      <c r="E58" s="31">
        <f t="shared" si="9"/>
        <v>0</v>
      </c>
      <c r="F58" s="4" t="s">
        <v>19</v>
      </c>
      <c r="G58" s="19"/>
      <c r="H58" s="19"/>
      <c r="I58" s="19"/>
      <c r="J58" s="19"/>
      <c r="K58" s="19"/>
      <c r="L58" s="19"/>
      <c r="M58" s="19"/>
    </row>
    <row r="59" spans="1:13" ht="15" x14ac:dyDescent="0.2">
      <c r="A59" s="44">
        <v>-44</v>
      </c>
      <c r="B59" s="43" t="s">
        <v>79</v>
      </c>
      <c r="C59" s="29">
        <v>4</v>
      </c>
      <c r="D59" s="30">
        <v>0</v>
      </c>
      <c r="E59" s="31">
        <f t="shared" si="9"/>
        <v>0</v>
      </c>
      <c r="F59" s="4" t="s">
        <v>20</v>
      </c>
      <c r="G59" s="19"/>
      <c r="H59" s="19"/>
      <c r="I59" s="19"/>
      <c r="J59" s="19"/>
      <c r="K59" s="19"/>
      <c r="L59" s="19"/>
      <c r="M59" s="19"/>
    </row>
    <row r="60" spans="1:13" ht="15" x14ac:dyDescent="0.2">
      <c r="A60" s="44">
        <v>-45</v>
      </c>
      <c r="B60" s="43" t="s">
        <v>81</v>
      </c>
      <c r="C60" s="29">
        <v>3</v>
      </c>
      <c r="D60" s="30">
        <v>0</v>
      </c>
      <c r="E60" s="31">
        <f>D60*C60</f>
        <v>0</v>
      </c>
      <c r="F60" s="4" t="s">
        <v>21</v>
      </c>
      <c r="G60" s="19"/>
      <c r="H60" s="19"/>
      <c r="I60" s="19"/>
      <c r="J60" s="19"/>
      <c r="K60" s="19"/>
      <c r="L60" s="19"/>
      <c r="M60" s="19"/>
    </row>
    <row r="61" spans="1:13" ht="15" x14ac:dyDescent="0.2">
      <c r="A61" s="44">
        <v>-46</v>
      </c>
      <c r="B61" s="43" t="s">
        <v>80</v>
      </c>
      <c r="C61" s="29">
        <v>6</v>
      </c>
      <c r="D61" s="30">
        <v>0</v>
      </c>
      <c r="E61" s="31">
        <f>D61*C61</f>
        <v>0</v>
      </c>
      <c r="F61" s="4" t="s">
        <v>21</v>
      </c>
      <c r="G61" s="19"/>
      <c r="H61" s="19"/>
      <c r="I61" s="19"/>
      <c r="J61" s="19"/>
      <c r="K61" s="19"/>
      <c r="L61" s="19"/>
      <c r="M61" s="19"/>
    </row>
    <row r="62" spans="1:13" ht="15" x14ac:dyDescent="0.2">
      <c r="A62" s="44">
        <v>-47</v>
      </c>
      <c r="B62" s="43" t="s">
        <v>55</v>
      </c>
      <c r="C62" s="29">
        <v>2</v>
      </c>
      <c r="D62" s="30">
        <v>0</v>
      </c>
      <c r="E62" s="31">
        <f>D62*C62</f>
        <v>0</v>
      </c>
      <c r="F62" s="4" t="s">
        <v>22</v>
      </c>
      <c r="G62" s="19"/>
      <c r="H62" s="19"/>
      <c r="I62" s="19"/>
      <c r="J62" s="19"/>
      <c r="K62" s="19"/>
      <c r="L62" s="19"/>
      <c r="M62" s="19"/>
    </row>
    <row r="63" spans="1:13" ht="15" x14ac:dyDescent="0.2">
      <c r="A63" s="44">
        <v>-48</v>
      </c>
      <c r="B63" s="43" t="s">
        <v>90</v>
      </c>
      <c r="C63" s="29">
        <v>3</v>
      </c>
      <c r="D63" s="30">
        <v>0</v>
      </c>
      <c r="E63" s="31">
        <f>IF(D63=0,0,3)</f>
        <v>0</v>
      </c>
      <c r="F63" s="4" t="s">
        <v>82</v>
      </c>
      <c r="G63" s="19"/>
      <c r="H63" s="19"/>
      <c r="I63" s="19"/>
      <c r="J63" s="19"/>
      <c r="K63" s="19"/>
      <c r="L63" s="19"/>
      <c r="M63" s="19"/>
    </row>
    <row r="64" spans="1:13" ht="15" x14ac:dyDescent="0.2">
      <c r="A64" s="44">
        <v>-49</v>
      </c>
      <c r="B64" s="43" t="s">
        <v>54</v>
      </c>
      <c r="C64" s="29">
        <v>1</v>
      </c>
      <c r="D64" s="30">
        <v>0</v>
      </c>
      <c r="E64" s="31">
        <f t="shared" ref="E64" si="10">D64*C64</f>
        <v>0</v>
      </c>
      <c r="F64" s="4" t="s">
        <v>19</v>
      </c>
      <c r="G64" s="19"/>
      <c r="H64" s="19"/>
      <c r="I64" s="19"/>
      <c r="J64" s="19"/>
      <c r="K64" s="19"/>
      <c r="L64" s="19"/>
      <c r="M64" s="19"/>
    </row>
    <row r="65" spans="1:6" ht="15" x14ac:dyDescent="0.2">
      <c r="A65" s="35" t="s">
        <v>104</v>
      </c>
      <c r="B65" s="35"/>
      <c r="C65" s="35"/>
      <c r="D65" s="35"/>
      <c r="E65" s="37">
        <f>SUM(E57:E64)</f>
        <v>0</v>
      </c>
      <c r="F65" s="3"/>
    </row>
    <row r="66" spans="1:6" ht="17.25" customHeight="1" x14ac:dyDescent="0.25">
      <c r="A66" s="56" t="s">
        <v>23</v>
      </c>
      <c r="B66" s="57"/>
      <c r="C66" s="24" t="s">
        <v>2</v>
      </c>
      <c r="D66" s="25" t="s">
        <v>3</v>
      </c>
      <c r="E66" s="41"/>
      <c r="F66" s="3"/>
    </row>
    <row r="67" spans="1:6" ht="15" x14ac:dyDescent="0.2">
      <c r="A67" s="44">
        <v>-50</v>
      </c>
      <c r="B67" s="45" t="s">
        <v>92</v>
      </c>
      <c r="C67" s="29">
        <v>2</v>
      </c>
      <c r="D67" s="30">
        <v>0</v>
      </c>
      <c r="E67" s="31">
        <f t="shared" ref="E67:E68" si="11">D67*C67</f>
        <v>0</v>
      </c>
      <c r="F67" s="3"/>
    </row>
    <row r="68" spans="1:6" ht="15" x14ac:dyDescent="0.2">
      <c r="A68" s="44">
        <v>-51</v>
      </c>
      <c r="B68" s="45" t="s">
        <v>61</v>
      </c>
      <c r="C68" s="29">
        <v>6</v>
      </c>
      <c r="D68" s="55">
        <v>0</v>
      </c>
      <c r="E68" s="31">
        <f t="shared" si="11"/>
        <v>0</v>
      </c>
      <c r="F68" s="3"/>
    </row>
    <row r="69" spans="1:6" ht="15" x14ac:dyDescent="0.2">
      <c r="A69" s="44">
        <v>-52</v>
      </c>
      <c r="B69" s="45" t="s">
        <v>62</v>
      </c>
      <c r="C69" s="29">
        <v>3</v>
      </c>
      <c r="D69" s="55">
        <v>0</v>
      </c>
      <c r="E69" s="31">
        <f>D69*3</f>
        <v>0</v>
      </c>
      <c r="F69" s="4"/>
    </row>
    <row r="70" spans="1:6" ht="15" x14ac:dyDescent="0.2">
      <c r="A70" s="44">
        <v>-53</v>
      </c>
      <c r="B70" s="45" t="s">
        <v>99</v>
      </c>
      <c r="C70" s="29">
        <v>2</v>
      </c>
      <c r="D70" s="55">
        <v>0</v>
      </c>
      <c r="E70" s="31">
        <f>D70*C70</f>
        <v>0</v>
      </c>
      <c r="F70" s="4"/>
    </row>
    <row r="71" spans="1:6" ht="15" x14ac:dyDescent="0.2">
      <c r="A71" s="44">
        <v>-54</v>
      </c>
      <c r="B71" s="45" t="s">
        <v>107</v>
      </c>
      <c r="C71" s="29">
        <v>6</v>
      </c>
      <c r="D71" s="55">
        <v>0</v>
      </c>
      <c r="E71" s="31">
        <f t="shared" ref="E71" si="12">D71*C71</f>
        <v>0</v>
      </c>
      <c r="F71" s="4"/>
    </row>
    <row r="72" spans="1:6" ht="15" hidden="1" x14ac:dyDescent="0.2">
      <c r="A72" s="44"/>
      <c r="B72" s="45"/>
      <c r="C72" s="29"/>
      <c r="D72" s="30"/>
      <c r="E72" s="31"/>
      <c r="F72" s="3"/>
    </row>
    <row r="73" spans="1:6" ht="15" x14ac:dyDescent="0.2">
      <c r="A73" s="35" t="s">
        <v>105</v>
      </c>
      <c r="B73" s="35"/>
      <c r="C73" s="35"/>
      <c r="D73" s="35"/>
      <c r="E73" s="37">
        <f>SUM(E67:E72)</f>
        <v>0</v>
      </c>
      <c r="F73" s="3"/>
    </row>
    <row r="74" spans="1:6" x14ac:dyDescent="0.25">
      <c r="A74" s="35"/>
      <c r="B74" s="46"/>
      <c r="C74" s="35"/>
      <c r="D74" s="35"/>
      <c r="E74" s="38"/>
      <c r="F74" s="3"/>
    </row>
    <row r="75" spans="1:6" x14ac:dyDescent="0.25">
      <c r="A75" s="35"/>
      <c r="B75" s="46"/>
      <c r="C75" s="35"/>
      <c r="D75" s="46" t="s">
        <v>24</v>
      </c>
      <c r="E75" s="37">
        <f>E8+E25+E27</f>
        <v>18</v>
      </c>
      <c r="F75" s="3"/>
    </row>
    <row r="76" spans="1:6" x14ac:dyDescent="0.25">
      <c r="A76" s="35"/>
      <c r="B76" s="46"/>
      <c r="C76" s="35"/>
      <c r="D76" s="46" t="s">
        <v>25</v>
      </c>
      <c r="E76" s="47">
        <f>E77-E75</f>
        <v>47</v>
      </c>
      <c r="F76" s="3"/>
    </row>
    <row r="77" spans="1:6" x14ac:dyDescent="0.25">
      <c r="A77" s="35"/>
      <c r="B77" s="46"/>
      <c r="C77" s="35"/>
      <c r="D77" s="46" t="s">
        <v>26</v>
      </c>
      <c r="E77" s="48">
        <f>(E17+E29+E43+E55+E65+E73)</f>
        <v>65</v>
      </c>
      <c r="F77" s="3"/>
    </row>
    <row r="78" spans="1:6" ht="14.25" x14ac:dyDescent="0.2">
      <c r="A78" s="3"/>
      <c r="B78" s="3"/>
      <c r="C78" s="7"/>
      <c r="D78" s="7"/>
      <c r="E78" s="7"/>
      <c r="F78" s="3"/>
    </row>
    <row r="79" spans="1:6" ht="14.25" x14ac:dyDescent="0.2">
      <c r="A79" s="3"/>
      <c r="B79" s="3"/>
      <c r="C79" s="7"/>
      <c r="D79" s="7"/>
      <c r="E79" s="7"/>
      <c r="F79" s="3"/>
    </row>
    <row r="80" spans="1:6" ht="14.25" x14ac:dyDescent="0.2">
      <c r="A80" s="3"/>
      <c r="B80" s="3"/>
      <c r="C80" s="7"/>
      <c r="D80" s="7"/>
      <c r="E80" s="7"/>
      <c r="F80" s="3"/>
    </row>
    <row r="81" spans="1:6" ht="14.25" x14ac:dyDescent="0.2">
      <c r="A81" s="3"/>
      <c r="B81" s="4"/>
      <c r="C81" s="7"/>
      <c r="D81" s="7"/>
      <c r="E81" s="2"/>
      <c r="F81" s="3"/>
    </row>
    <row r="82" spans="1:6" ht="14.25" x14ac:dyDescent="0.2">
      <c r="A82" s="3"/>
      <c r="B82" s="3"/>
      <c r="C82" s="7"/>
      <c r="D82" s="7"/>
      <c r="E82" s="7"/>
      <c r="F82" s="3"/>
    </row>
    <row r="83" spans="1:6" ht="14.25" x14ac:dyDescent="0.2">
      <c r="A83" s="3"/>
      <c r="B83" s="3"/>
      <c r="C83" s="7"/>
      <c r="D83" s="7"/>
      <c r="E83" s="7"/>
      <c r="F83" s="3"/>
    </row>
    <row r="84" spans="1:6" ht="14.25" x14ac:dyDescent="0.2">
      <c r="A84" s="3"/>
      <c r="B84" s="3"/>
      <c r="C84" s="7"/>
      <c r="D84" s="7"/>
      <c r="E84" s="7"/>
      <c r="F84" s="3"/>
    </row>
    <row r="85" spans="1:6" ht="14.25" x14ac:dyDescent="0.2">
      <c r="A85" s="3"/>
      <c r="B85" s="3"/>
      <c r="C85" s="7"/>
      <c r="D85" s="7"/>
      <c r="E85" s="7"/>
      <c r="F85" s="3"/>
    </row>
    <row r="86" spans="1:6" ht="14.25" x14ac:dyDescent="0.2">
      <c r="A86" s="3"/>
      <c r="B86" s="4"/>
      <c r="C86" s="7"/>
      <c r="D86" s="7"/>
      <c r="E86" s="2"/>
      <c r="F86" s="3"/>
    </row>
    <row r="87" spans="1:6" ht="12.75" x14ac:dyDescent="0.2">
      <c r="C87" s="1"/>
      <c r="D87" s="1"/>
      <c r="E87" s="1"/>
    </row>
    <row r="88" spans="1:6" ht="12.75" x14ac:dyDescent="0.2">
      <c r="C88" s="1"/>
      <c r="D88" s="1"/>
      <c r="E88" s="1"/>
    </row>
    <row r="89" spans="1:6" ht="12.75" x14ac:dyDescent="0.2">
      <c r="C89" s="1"/>
      <c r="D89" s="1"/>
      <c r="E89" s="1"/>
    </row>
    <row r="90" spans="1:6" ht="12.75" x14ac:dyDescent="0.2">
      <c r="C90" s="1"/>
      <c r="D90" s="1"/>
      <c r="E90" s="1"/>
    </row>
    <row r="91" spans="1:6" ht="12.75" x14ac:dyDescent="0.2">
      <c r="C91" s="1"/>
      <c r="D91" s="1"/>
      <c r="E91" s="1"/>
    </row>
    <row r="92" spans="1:6" ht="12.75" x14ac:dyDescent="0.2">
      <c r="C92" s="1"/>
      <c r="D92" s="1"/>
      <c r="E92" s="1"/>
    </row>
    <row r="93" spans="1:6" ht="12.75" x14ac:dyDescent="0.2">
      <c r="C93" s="1"/>
      <c r="D93" s="1"/>
      <c r="E93" s="1"/>
    </row>
    <row r="94" spans="1:6" ht="12.75" x14ac:dyDescent="0.2">
      <c r="C94" s="1"/>
      <c r="D94" s="1"/>
      <c r="E94" s="1"/>
    </row>
    <row r="95" spans="1:6" ht="12.75" x14ac:dyDescent="0.2">
      <c r="C95" s="1"/>
      <c r="D95" s="1"/>
      <c r="E95" s="1"/>
    </row>
    <row r="96" spans="1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>
      <c r="C1004" s="1"/>
      <c r="D1004" s="1"/>
      <c r="E1004" s="1"/>
    </row>
    <row r="1005" spans="3:5" ht="12.75" x14ac:dyDescent="0.2">
      <c r="C1005" s="1"/>
      <c r="D1005" s="1"/>
      <c r="E1005" s="1"/>
    </row>
    <row r="1006" spans="3:5" ht="12.75" x14ac:dyDescent="0.2">
      <c r="C1006" s="1"/>
      <c r="D1006" s="1"/>
      <c r="E1006" s="1"/>
    </row>
    <row r="1007" spans="3:5" ht="12.75" x14ac:dyDescent="0.2">
      <c r="C1007" s="1"/>
      <c r="D1007" s="1"/>
      <c r="E1007" s="1"/>
    </row>
    <row r="1008" spans="3:5" ht="12.75" x14ac:dyDescent="0.2">
      <c r="C1008" s="1"/>
      <c r="D1008" s="1"/>
      <c r="E1008" s="1"/>
    </row>
    <row r="1009" spans="3:5" ht="12.75" x14ac:dyDescent="0.2">
      <c r="C1009" s="1"/>
      <c r="D1009" s="1"/>
      <c r="E1009" s="1"/>
    </row>
    <row r="1010" spans="3:5" ht="12.75" x14ac:dyDescent="0.2">
      <c r="C1010" s="1"/>
      <c r="D1010" s="1"/>
      <c r="E1010" s="1"/>
    </row>
    <row r="1011" spans="3:5" ht="12.75" x14ac:dyDescent="0.2">
      <c r="C1011" s="1"/>
      <c r="D1011" s="1"/>
      <c r="E1011" s="1"/>
    </row>
  </sheetData>
  <sheetProtection password="C6EA" sheet="1" objects="1" scenarios="1"/>
  <protectedRanges>
    <protectedRange sqref="F25:F28" name="Range3"/>
    <protectedRange sqref="D8:D72" name="Range1"/>
    <protectedRange sqref="C2:C6" name="Range2"/>
  </protectedRanges>
  <mergeCells count="19">
    <mergeCell ref="G1:H1"/>
    <mergeCell ref="A44:B44"/>
    <mergeCell ref="A56:B56"/>
    <mergeCell ref="A1:E1"/>
    <mergeCell ref="I9:M9"/>
    <mergeCell ref="F8:H17"/>
    <mergeCell ref="C2:D2"/>
    <mergeCell ref="C3:D3"/>
    <mergeCell ref="C4:D4"/>
    <mergeCell ref="C6:D6"/>
    <mergeCell ref="C5:D5"/>
    <mergeCell ref="A66:B66"/>
    <mergeCell ref="A6:B6"/>
    <mergeCell ref="A2:B2"/>
    <mergeCell ref="A4:B4"/>
    <mergeCell ref="A18:B18"/>
    <mergeCell ref="A30:B30"/>
    <mergeCell ref="A3:B3"/>
    <mergeCell ref="A5:B5"/>
  </mergeCells>
  <dataValidations count="18"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>
      <formula1>0</formula1>
      <formula2>5</formula2>
    </dataValidation>
    <dataValidation type="whole" allowBlank="1" showInputMessage="1" showErrorMessage="1" sqref="D22">
      <formula1>0</formula1>
      <formula2>6</formula2>
    </dataValidation>
    <dataValidation type="whole" allowBlank="1" showInputMessage="1" showErrorMessage="1" error="ژمارەكە بەدروستی بنووسە" sqref="D16">
      <formula1>0</formula1>
      <formula2>4</formula2>
    </dataValidation>
    <dataValidation type="whole" allowBlank="1" showInputMessage="1" showErrorMessage="1" error="ژمارەكەت هەڵە نووسیوە نابێ لە 1 زیاتر بێت" sqref="D67:D72">
      <formula1>0</formula1>
      <formula2>1</formula2>
    </dataValidation>
    <dataValidation type="whole" allowBlank="1" showInputMessage="1" showErrorMessage="1" error="ژمارەكەت هەڵە نووسیوە نابێ لە 3 زیاتر بێت" sqref="D31:D37 D60:D63">
      <formula1>0</formula1>
      <formula2>3</formula2>
    </dataValidation>
    <dataValidation type="whole" allowBlank="1" showInputMessage="1" showErrorMessage="1" error="ژمارەكەت هەڵە نووسیوە نابێ لە 7 زیاتر بێت" sqref="D57:D58 D64">
      <formula1>0</formula1>
      <formula2>7</formula2>
    </dataValidation>
    <dataValidation type="whole" allowBlank="1" showInputMessage="1" showErrorMessage="1" error="ژمارەكەت هەڵە نووسیوە نابێ لە 10 زیاتر بێت" sqref="D48">
      <formula1>0</formula1>
      <formula2>10</formula2>
    </dataValidation>
    <dataValidation type="whole" allowBlank="1" showInputMessage="1" showErrorMessage="1" error="ژمارەكەت هەڵە نووسیوە نابێ لە 4 زیاتر بێت" sqref="D59">
      <formula1>0</formula1>
      <formula2>4</formula2>
    </dataValidation>
    <dataValidation type="whole" allowBlank="1" showInputMessage="1" showErrorMessage="1" error="ژمارەكەت هەڵە نووسیوە نابێ لە 5 زیاتر بێت" sqref="D26:D27">
      <formula1>0</formula1>
      <formula2>5</formula2>
    </dataValidation>
    <dataValidation type="whole" allowBlank="1" showInputMessage="1" showErrorMessage="1" error="ژمارەكەت هەڵە نووسیوە تكایە بەدروستی بینوسە" sqref="D11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>
      <formula1>0</formula1>
      <formula2>6</formula2>
    </dataValidation>
    <dataValidation type="whole" allowBlank="1" showInputMessage="1" showErrorMessage="1" sqref="D8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0 زیاتر بێت" sqref="D25">
      <formula1>0</formula1>
      <formula2>14</formula2>
    </dataValidation>
    <dataValidation type="list" allowBlank="1" showInputMessage="1" showErrorMessage="1" sqref="F25">
      <formula1>"0, 1, 2"</formula1>
    </dataValidation>
    <dataValidation type="whole" allowBlank="1" showInputMessage="1" showErrorMessage="1" error="ژمارەكەت هەڵە نووسیوە نابێ لە 1 زیاتر بێت" sqref="D28">
      <formula1>0</formula1>
      <formula2>3</formula2>
    </dataValidation>
    <dataValidation type="whole" allowBlank="1" showInputMessage="1" showErrorMessage="1" sqref="D9">
      <formula1>0</formula1>
      <formula2>5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3 E69 E48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Sheet1!$A$1:$A$14</xm:f>
          </x14:formula1>
          <xm:sqref>C3:D3</xm:sqref>
        </x14:dataValidation>
        <x14:dataValidation type="list" allowBlank="1" showInputMessage="1" showErrorMessage="1">
          <x14:formula1>
            <xm:f>Sheet1!$C$1:$C$4</xm:f>
          </x14:formula1>
          <xm:sqref>F26:F28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rightToLeft="1" workbookViewId="0">
      <selection activeCell="C5" sqref="C5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11" t="s">
        <v>33</v>
      </c>
      <c r="B1" s="8"/>
      <c r="C1">
        <v>0</v>
      </c>
    </row>
    <row r="2" spans="1:3" ht="14.25" x14ac:dyDescent="0.2">
      <c r="A2" s="11" t="s">
        <v>35</v>
      </c>
      <c r="B2" s="8"/>
      <c r="C2">
        <v>1</v>
      </c>
    </row>
    <row r="3" spans="1:3" ht="14.25" x14ac:dyDescent="0.2">
      <c r="A3" s="12" t="s">
        <v>37</v>
      </c>
      <c r="B3" s="8"/>
      <c r="C3">
        <v>2</v>
      </c>
    </row>
    <row r="4" spans="1:3" ht="14.25" x14ac:dyDescent="0.2">
      <c r="A4" s="12" t="s">
        <v>39</v>
      </c>
      <c r="B4" s="8"/>
      <c r="C4">
        <v>3</v>
      </c>
    </row>
    <row r="5" spans="1:3" ht="14.25" customHeight="1" x14ac:dyDescent="0.2">
      <c r="A5" s="12" t="s">
        <v>41</v>
      </c>
      <c r="B5" s="8"/>
    </row>
    <row r="6" spans="1:3" ht="14.25" x14ac:dyDescent="0.2">
      <c r="A6" s="12" t="s">
        <v>43</v>
      </c>
      <c r="B6" s="8"/>
    </row>
    <row r="7" spans="1:3" ht="14.25" x14ac:dyDescent="0.2">
      <c r="A7" s="12" t="s">
        <v>45</v>
      </c>
      <c r="B7" s="8"/>
    </row>
    <row r="8" spans="1:3" ht="14.25" x14ac:dyDescent="0.2">
      <c r="A8" s="11" t="s">
        <v>34</v>
      </c>
      <c r="B8" s="8"/>
    </row>
    <row r="9" spans="1:3" ht="14.25" x14ac:dyDescent="0.2">
      <c r="A9" s="12" t="s">
        <v>36</v>
      </c>
      <c r="B9" s="8"/>
    </row>
    <row r="10" spans="1:3" ht="14.25" x14ac:dyDescent="0.2">
      <c r="A10" s="12" t="s">
        <v>38</v>
      </c>
      <c r="B10" s="8"/>
    </row>
    <row r="11" spans="1:3" ht="14.25" x14ac:dyDescent="0.2">
      <c r="A11" s="12" t="s">
        <v>40</v>
      </c>
      <c r="B11" s="8"/>
    </row>
    <row r="12" spans="1:3" ht="14.25" x14ac:dyDescent="0.2">
      <c r="A12" s="12" t="s">
        <v>42</v>
      </c>
      <c r="B12" s="8"/>
    </row>
    <row r="13" spans="1:3" ht="14.25" x14ac:dyDescent="0.2">
      <c r="A13" s="12" t="s">
        <v>44</v>
      </c>
      <c r="B13" s="8"/>
    </row>
    <row r="14" spans="1:3" ht="14.25" x14ac:dyDescent="0.2">
      <c r="A14" s="12" t="s">
        <v>46</v>
      </c>
      <c r="B14" s="8"/>
    </row>
    <row r="15" spans="1:3" x14ac:dyDescent="0.2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Avin</cp:lastModifiedBy>
  <dcterms:modified xsi:type="dcterms:W3CDTF">2019-07-01T18:50:01Z</dcterms:modified>
</cp:coreProperties>
</file>