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.Azad\Desktop\"/>
    </mc:Choice>
  </mc:AlternateContent>
  <bookViews>
    <workbookView xWindow="15" yWindow="45" windowWidth="10995" windowHeight="8100"/>
  </bookViews>
  <sheets>
    <sheet name="Teacher Portfolio" sheetId="5" r:id="rId1"/>
    <sheet name="CAD" sheetId="1" r:id="rId2"/>
    <sheet name="Sheet1" sheetId="3" state="hidden" r:id="rId3"/>
  </sheets>
  <definedNames>
    <definedName name="_xlnm.Print_Area" localSheetId="1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<sst xmlns="http://schemas.openxmlformats.org/spreadsheetml/2006/main" count="205" uniqueCount="171">
  <si>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</si>
  <si>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</si>
  <si>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</si>
  <si>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</si>
  <si>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</si>
  <si>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</si>
  <si>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</si>
  <si>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</si>
  <si>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</si>
  <si>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</si>
  <si>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</si>
  <si>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</si>
  <si>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</si>
  <si>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</si>
  <si>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</si>
  <si>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</si>
  <si>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</si>
  <si>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</si>
  <si>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</si>
  <si>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</si>
  <si>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</si>
  <si>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</si>
  <si>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</si>
  <si>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</si>
  <si>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</si>
  <si>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</si>
  <si>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</si>
  <si>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</si>
  <si>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</si>
  <si>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</si>
  <si>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</si>
  <si>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</si>
  <si>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</si>
  <si>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</si>
  <si>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</si>
  <si>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</si>
  <si>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</si>
  <si>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</si>
  <si>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</si>
  <si>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</si>
  <si>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</si>
  <si>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</si>
  <si>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</si>
  <si>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</si>
  <si>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</si>
  <si>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</si>
  <si>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</si>
  <si>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</si>
  <si>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</si>
  <si>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</si>
  <si>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</si>
  <si>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</si>
  <si>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</si>
  <si>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</si>
  <si>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</si>
  <si>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</si>
  <si>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</si>
  <si>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</si>
  <si>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</si>
  <si>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</si>
  <si>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</si>
  <si>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</si>
  <si>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</si>
  <si>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</si>
  <si>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</si>
  <si>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</si>
  <si>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</si>
  <si>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</si>
  <si>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</si>
  <si>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</si>
  <si>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</si>
  <si>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</si>
  <si>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</si>
  <si>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</si>
  <si>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</si>
  <si>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</si>
  <si>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</si>
  <si>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</si>
  <si>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</si>
  <si>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</si>
  <si>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</si>
  <si>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</si>
  <si>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</si>
  <si>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</si>
  <si>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</si>
  <si>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</si>
  <si>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</si>
  <si>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</si>
  <si>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</si>
  <si>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</si>
  <si>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</si>
  <si>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</si>
  <si>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</si>
  <si>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</si>
  <si>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</si>
  <si>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</si>
  <si>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</si>
  <si>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</si>
  <si>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</si>
  <si>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</si>
  <si>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</si>
  <si>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</si>
  <si>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</si>
  <si>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</si>
  <si>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</si>
  <si>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</si>
  <si>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</si>
  <si>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</si>
  <si>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</si>
  <si>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</si>
  <si>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</si>
  <si>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</si>
  <si>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</si>
  <si>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</si>
  <si>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</si>
  <si>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</si>
  <si>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</si>
  <si>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</si>
  <si>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</si>
  <si>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</si>
  <si>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</si>
  <si>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</si>
  <si>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</si>
  <si>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</si>
  <si>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</si>
  <si>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</si>
  <si>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</si>
  <si>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</si>
  <si>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</si>
  <si>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</si>
  <si>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</si>
  <si>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</si>
  <si>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</si>
  <si>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</si>
  <si>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</si>
  <si>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</si>
  <si>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</si>
  <si>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</si>
  <si>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</si>
  <si>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</si>
  <si>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</si>
  <si>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</si>
  <si>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</si>
  <si>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</si>
  <si>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</si>
  <si>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</si>
  <si>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</si>
  <si>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</si>
  <si>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</si>
  <si>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</si>
  <si>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</si>
  <si>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</si>
  <si>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</si>
  <si>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</si>
  <si>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</si>
  <si>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</si>
  <si>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</si>
  <si>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</si>
  <si>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</si>
  <si>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</si>
  <si>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</si>
  <si>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</si>
  <si>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</si>
  <si>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</si>
  <si>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</si>
  <si>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</si>
  <si>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</si>
  <si>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</si>
  <si>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ئازاد عبدالعزیز محمد</t>
  </si>
  <si>
    <t>مامۆستا</t>
  </si>
  <si>
    <t>راگەیاندن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</si>
</sst>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8" fillId="23" borderId="10" xfId="1" applyNumberFormat="1" applyFont="1" applyFill="1" applyBorder="1" applyAlignment="1">
      <alignment horizontal="center" vertical="center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04" t="s">
        <v>157</v>
      </c>
      <c r="B1" s="104"/>
      <c r="C1" s="104"/>
      <c r="D1" s="89"/>
    </row>
    <row r="2" spans="1:6" ht="26.25" customHeight="1" x14ac:dyDescent="0.25">
      <c r="A2" s="93" t="str">
        <f>"ناوی مامۆستا: "&amp;CAD!C2</f>
        <v>ناوی مامۆستا: ئازاد عبدالعزیز محمد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2.25</v>
      </c>
    </row>
    <row r="6" spans="1:6" ht="28.5" customHeight="1" x14ac:dyDescent="0.25">
      <c r="A6" s="74" t="s">
        <v>151</v>
      </c>
      <c r="B6" s="72">
        <v>8</v>
      </c>
      <c r="C6" s="98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>
        <v>2</v>
      </c>
      <c r="D7" s="70">
        <f>C7*B7</f>
        <v>12</v>
      </c>
    </row>
    <row r="8" spans="1:6" ht="18.75" x14ac:dyDescent="0.2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/>
      <c r="D9" s="70">
        <f>C9*B9</f>
        <v>0</v>
      </c>
    </row>
    <row r="10" spans="1:6" ht="18.75" x14ac:dyDescent="0.2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25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8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12</v>
      </c>
      <c r="E41" s="68"/>
    </row>
    <row r="42" spans="1:5" ht="18.75" hidden="1" x14ac:dyDescent="0.25">
      <c r="A42" s="99" t="s">
        <v>96</v>
      </c>
      <c r="B42" s="100"/>
      <c r="C42" s="101"/>
      <c r="D42" s="67">
        <f>D41+D26+D14</f>
        <v>45</v>
      </c>
    </row>
    <row r="43" spans="1:5" ht="18.75" x14ac:dyDescent="0.25">
      <c r="A43" s="102" t="s">
        <v>95</v>
      </c>
      <c r="B43" s="103"/>
      <c r="C43" s="103"/>
      <c r="D43" s="66">
        <f>IF(D42&gt;=100, (100*5/100), (D42*5/100))</f>
        <v>2.25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sqref="A1:E1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12" t="s">
        <v>49</v>
      </c>
      <c r="B1" s="113"/>
      <c r="C1" s="114"/>
      <c r="D1" s="114"/>
      <c r="E1" s="114"/>
      <c r="F1" s="8"/>
      <c r="G1" s="111" t="s">
        <v>22</v>
      </c>
      <c r="H1" s="111"/>
    </row>
    <row r="2" spans="1:13" x14ac:dyDescent="0.25">
      <c r="A2" s="107" t="s">
        <v>44</v>
      </c>
      <c r="B2" s="108"/>
      <c r="C2" s="115" t="s">
        <v>168</v>
      </c>
      <c r="D2" s="116"/>
      <c r="E2" s="5" t="s">
        <v>10</v>
      </c>
      <c r="F2" s="11">
        <f>E67</f>
        <v>51</v>
      </c>
    </row>
    <row r="3" spans="1:13" x14ac:dyDescent="0.25">
      <c r="A3" s="107" t="s">
        <v>45</v>
      </c>
      <c r="B3" s="108"/>
      <c r="C3" s="115" t="s">
        <v>51</v>
      </c>
      <c r="D3" s="116"/>
      <c r="E3" s="5" t="s">
        <v>11</v>
      </c>
      <c r="F3" s="12">
        <f t="shared" ref="F3" si="0">E68</f>
        <v>58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15" t="s">
        <v>170</v>
      </c>
      <c r="D4" s="116"/>
      <c r="E4" s="5" t="s">
        <v>12</v>
      </c>
      <c r="F4" s="13">
        <f>IF(E69&gt;199,200, E69)</f>
        <v>109</v>
      </c>
    </row>
    <row r="5" spans="1:13" x14ac:dyDescent="0.25">
      <c r="A5" s="107" t="s">
        <v>47</v>
      </c>
      <c r="B5" s="108"/>
      <c r="C5" s="115" t="s">
        <v>169</v>
      </c>
      <c r="D5" s="116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7" t="s">
        <v>167</v>
      </c>
      <c r="G7" s="117"/>
      <c r="H7" s="117"/>
      <c r="I7" s="117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17"/>
      <c r="G8" s="117"/>
      <c r="H8" s="117"/>
      <c r="I8" s="117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17"/>
      <c r="G9" s="117"/>
      <c r="H9" s="117"/>
      <c r="I9" s="117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7"/>
      <c r="G10" s="117"/>
      <c r="H10" s="117"/>
      <c r="I10" s="117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7"/>
      <c r="G11" s="117"/>
      <c r="H11" s="117"/>
      <c r="I11" s="117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7"/>
      <c r="G12" s="117"/>
      <c r="H12" s="117"/>
      <c r="I12" s="117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7"/>
      <c r="G13" s="117"/>
      <c r="H13" s="117"/>
      <c r="I13" s="117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39</v>
      </c>
      <c r="F14" s="117"/>
      <c r="G14" s="117"/>
      <c r="H14" s="117"/>
      <c r="I14" s="117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17"/>
      <c r="G15" s="117"/>
      <c r="H15" s="117"/>
      <c r="I15" s="117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7"/>
      <c r="G16" s="117"/>
      <c r="H16" s="117"/>
      <c r="I16" s="117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7"/>
      <c r="G17" s="117"/>
      <c r="H17" s="117"/>
      <c r="I17" s="117"/>
    </row>
    <row r="18" spans="1:13" ht="30" x14ac:dyDescent="0.2">
      <c r="A18" s="44">
        <v>-10</v>
      </c>
      <c r="B18" s="56" t="s">
        <v>75</v>
      </c>
      <c r="C18" s="43">
        <v>2</v>
      </c>
      <c r="D18" s="38">
        <v>6</v>
      </c>
      <c r="E18" s="26">
        <f t="shared" si="3"/>
        <v>12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3</v>
      </c>
      <c r="E19" s="25">
        <f t="shared" si="3"/>
        <v>9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/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21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6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3</v>
      </c>
      <c r="E32" s="25">
        <f t="shared" si="5"/>
        <v>9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9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105" t="s">
        <v>24</v>
      </c>
      <c r="B39" s="106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1</v>
      </c>
      <c r="E45" s="25">
        <f t="shared" si="7"/>
        <v>3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22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105" t="s">
        <v>6</v>
      </c>
      <c r="B48" s="106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2</v>
      </c>
      <c r="E56" s="25">
        <f>D56</f>
        <v>2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5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105" t="s">
        <v>9</v>
      </c>
      <c r="B58" s="106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13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51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58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109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Teacher Portfolio</vt:lpstr>
      <vt:lpstr>CAD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Dr.Azad</cp:lastModifiedBy>
  <dcterms:modified xsi:type="dcterms:W3CDTF">2023-05-31T14:21:53Z</dcterms:modified>
</cp:coreProperties>
</file>