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db3ee5f366219c5/Desktop/"/>
    </mc:Choice>
  </mc:AlternateContent>
  <xr:revisionPtr revIDLastSave="25" documentId="8_{AA672BCA-BC8E-4910-94D8-FDBC95C44297}" xr6:coauthVersionLast="47" xr6:coauthVersionMax="47" xr10:uidLastSave="{346598CC-06C5-4CE4-B5FD-BA80D44EB455}"/>
  <bookViews>
    <workbookView xWindow="-108" yWindow="-108" windowWidth="23256" windowHeight="1257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<sst xmlns="http://schemas.openxmlformats.org/spreadsheetml/2006/main" count="207" uniqueCount="173">
  <si>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</si>
  <si>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</si>
  <si>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</si>
  <si>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</si>
  <si>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</si>
  <si>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</si>
  <si>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</si>
  <si>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</si>
  <si>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</si>
  <si>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</si>
  <si>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</si>
  <si>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</si>
  <si>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</si>
  <si>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</si>
  <si>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</si>
  <si>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</si>
  <si>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</si>
  <si>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</si>
  <si>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</si>
  <si>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</si>
  <si>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</si>
  <si>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</si>
  <si>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</si>
  <si>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</si>
  <si>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</si>
  <si>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</si>
  <si>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</si>
  <si>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</si>
  <si>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</si>
  <si>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</si>
  <si>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</si>
  <si>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</si>
  <si>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</si>
  <si>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</si>
  <si>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</si>
  <si>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</si>
  <si>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</si>
  <si>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</si>
  <si>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</si>
  <si>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</si>
  <si>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</si>
  <si>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</si>
  <si>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</si>
  <si>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</si>
  <si>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</si>
  <si>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</si>
  <si>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</si>
  <si>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</si>
  <si>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</si>
  <si>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</si>
  <si>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</si>
  <si>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</si>
  <si>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</si>
  <si>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</si>
  <si>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</si>
  <si>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</si>
  <si>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</si>
  <si>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</si>
  <si>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</si>
  <si>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</si>
  <si>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</si>
  <si>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</si>
  <si>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</si>
  <si>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</si>
  <si>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</si>
  <si>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</si>
  <si>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</si>
  <si>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</si>
  <si>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</si>
  <si>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</si>
  <si>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</si>
  <si>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</si>
  <si>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</si>
  <si>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</si>
  <si>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</si>
  <si>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</si>
  <si>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</si>
  <si>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</si>
  <si>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</si>
  <si>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</si>
  <si>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</si>
  <si>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</si>
  <si>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</si>
  <si>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</si>
  <si>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</si>
  <si>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</si>
  <si>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</si>
  <si>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</si>
  <si>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</si>
  <si>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</si>
  <si>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</si>
  <si>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</si>
  <si>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</si>
  <si>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</si>
  <si>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</si>
  <si>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</si>
  <si>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</si>
  <si>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</si>
  <si>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</si>
  <si>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</si>
  <si>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</si>
  <si>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</si>
  <si>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</si>
  <si>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</si>
  <si>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</si>
  <si>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</si>
  <si>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</si>
  <si>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</si>
  <si>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</si>
  <si>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</si>
  <si>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</si>
  <si>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</si>
  <si>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</si>
  <si>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</si>
  <si>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</si>
  <si>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</si>
  <si>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</si>
  <si>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</si>
  <si>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</si>
  <si>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</si>
  <si>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</si>
  <si>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</si>
  <si>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</si>
  <si>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</si>
  <si>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</si>
  <si>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</si>
  <si>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</si>
  <si>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</si>
  <si>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</si>
  <si>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</si>
  <si>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</si>
  <si>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</si>
  <si>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</si>
  <si>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</si>
  <si>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</si>
  <si>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</si>
  <si>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</si>
  <si>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</si>
  <si>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</si>
  <si>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</si>
  <si>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</si>
  <si>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</si>
  <si>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</si>
  <si>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</si>
  <si>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</si>
  <si>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</si>
  <si>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</si>
  <si>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</si>
  <si>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</si>
  <si>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</si>
  <si>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</si>
  <si>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</si>
  <si>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</si>
  <si>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</si>
  <si>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</si>
  <si>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</si>
  <si>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</si>
  <si>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</si>
  <si>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</si>
  <si>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</si>
  <si>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</si>
  <si>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</si>
  <si>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</si>
  <si>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</si>
  <si>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</si>
  <si>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</si>
  <si>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</si>
  <si>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</si>
  <si>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ناوی مامۆستا: ئازاد شمس الدين صالح</t>
  </si>
  <si>
    <t>نازناوی زانستی: ماموستا</t>
  </si>
  <si>
    <t>ئازاد شمس الدين صالح</t>
  </si>
  <si>
    <t>مامۆستا</t>
  </si>
  <si>
    <t>Animal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</si>
</sst>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1.xml"/><Relationship Id="rId5" Type="http://schemas.openxmlformats.org/officeDocument/2006/relationships/styles" Target="styles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9" Type="http://schemas.microsoft.com/office/2017/10/relationships/person" Target="persons/person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G21" sqref="G21"/>
    </sheetView>
  </sheetViews>
  <sheetFormatPr defaultColWidth="14.44140625" defaultRowHeight="15.75" customHeight="1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6">
      <c r="A2" s="98" t="s">
        <v>44</v>
      </c>
      <c r="B2" s="99"/>
      <c r="C2" s="95" t="s">
        <v>170</v>
      </c>
      <c r="D2" s="96"/>
      <c r="E2" s="4" t="s">
        <v>10</v>
      </c>
      <c r="F2" s="8">
        <f>E67</f>
        <v>40</v>
      </c>
    </row>
    <row r="3" spans="1:13" ht="15.6">
      <c r="A3" s="98" t="s">
        <v>45</v>
      </c>
      <c r="B3" s="99"/>
      <c r="C3" s="95" t="s">
        <v>61</v>
      </c>
      <c r="D3" s="96"/>
      <c r="E3" s="4" t="s">
        <v>11</v>
      </c>
      <c r="F3" s="9">
        <f t="shared" ref="F3" si="0">E68</f>
        <v>41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98" t="s">
        <v>46</v>
      </c>
      <c r="B4" s="99"/>
      <c r="C4" s="95" t="s">
        <v>172</v>
      </c>
      <c r="D4" s="96"/>
      <c r="E4" s="4" t="s">
        <v>12</v>
      </c>
      <c r="F4" s="10">
        <f>IF(E69&gt;199,200, E69)</f>
        <v>81</v>
      </c>
    </row>
    <row r="5" spans="1:13" ht="15.6">
      <c r="A5" s="98" t="s">
        <v>47</v>
      </c>
      <c r="B5" s="99"/>
      <c r="C5" s="95" t="s">
        <v>171</v>
      </c>
      <c r="D5" s="96"/>
      <c r="E5" s="1"/>
      <c r="F5" s="1"/>
    </row>
    <row r="6" spans="1:13" ht="17.399999999999999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20</v>
      </c>
      <c r="E7" s="22">
        <f>D7</f>
        <v>20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2</v>
      </c>
      <c r="E11" s="22">
        <f t="shared" si="1"/>
        <v>20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40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1</v>
      </c>
      <c r="E18" s="23">
        <f t="shared" si="3"/>
        <v>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6</v>
      </c>
      <c r="E19" s="22">
        <f t="shared" si="3"/>
        <v>18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20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6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3</v>
      </c>
      <c r="E43" s="22">
        <f t="shared" si="7"/>
        <v>3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3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6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40</v>
      </c>
      <c r="F67" s="3"/>
    </row>
    <row r="68" spans="1:13" ht="15.6">
      <c r="A68" s="24"/>
      <c r="B68" s="55"/>
      <c r="C68" s="24"/>
      <c r="D68" s="30" t="s">
        <v>11</v>
      </c>
      <c r="E68" s="31">
        <f>E69-E67</f>
        <v>41</v>
      </c>
      <c r="F68" s="3"/>
    </row>
    <row r="69" spans="1:13" ht="15.6">
      <c r="A69" s="24"/>
      <c r="B69" s="55"/>
      <c r="C69" s="24"/>
      <c r="D69" s="30" t="s">
        <v>12</v>
      </c>
      <c r="E69" s="32">
        <f>(E14+E23+E38+E47+E57+E65)</f>
        <v>81</v>
      </c>
      <c r="F69" s="3"/>
    </row>
    <row r="70" spans="1:13" ht="13.8">
      <c r="A70" s="3"/>
      <c r="B70" s="34"/>
      <c r="C70" s="2"/>
      <c r="D70" s="2"/>
      <c r="E70" s="2"/>
      <c r="F70" s="3"/>
    </row>
    <row r="71" spans="1:13" ht="13.8">
      <c r="A71" s="3"/>
      <c r="B71" s="34"/>
      <c r="C71" s="2"/>
      <c r="D71" s="2"/>
      <c r="E71" s="2"/>
      <c r="F71" s="3"/>
    </row>
    <row r="72" spans="1:13" ht="13.8" hidden="1">
      <c r="A72" s="3"/>
      <c r="B72" s="34"/>
      <c r="C72" s="2"/>
      <c r="D72" s="2"/>
      <c r="E72" s="2"/>
      <c r="F72" s="3"/>
    </row>
    <row r="73" spans="1:13" ht="13.8">
      <c r="A73" s="3"/>
      <c r="B73" s="34"/>
      <c r="C73" s="2"/>
      <c r="D73" s="2"/>
      <c r="E73" s="2"/>
      <c r="F73" s="3"/>
    </row>
    <row r="74" spans="1:13" ht="13.8">
      <c r="A74" s="3"/>
      <c r="B74" s="34"/>
      <c r="C74" s="2"/>
      <c r="D74" s="2"/>
      <c r="E74" s="2"/>
      <c r="F74" s="3"/>
    </row>
    <row r="75" spans="1:13" ht="13.8">
      <c r="A75" s="3"/>
      <c r="B75" s="34"/>
      <c r="C75" s="2"/>
      <c r="D75" s="2"/>
      <c r="E75" s="2"/>
      <c r="F75" s="3"/>
    </row>
    <row r="76" spans="1:13" ht="13.8">
      <c r="A76" s="3"/>
      <c r="B76" s="34"/>
      <c r="C76" s="2"/>
      <c r="D76" s="2"/>
      <c r="E76" s="2"/>
      <c r="F76" s="3"/>
    </row>
    <row r="77" spans="1:13" ht="13.8">
      <c r="A77" s="3"/>
      <c r="B77" s="34"/>
      <c r="C77" s="2"/>
      <c r="D77" s="2"/>
      <c r="E77" s="2"/>
      <c r="F77" s="3"/>
    </row>
    <row r="78" spans="1:13" ht="13.8">
      <c r="A78" s="3"/>
      <c r="B78" s="34"/>
      <c r="C78" s="2"/>
      <c r="D78" s="2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2" sqref="C22"/>
    </sheetView>
  </sheetViews>
  <sheetFormatPr defaultColWidth="10.33203125" defaultRowHeight="14.4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">
        <v>168</v>
      </c>
      <c r="B2" s="87" t="s">
        <v>46</v>
      </c>
      <c r="C2" s="86"/>
      <c r="D2" s="85"/>
    </row>
    <row r="3" spans="1:6" ht="27.6">
      <c r="A3" s="84" t="s">
        <v>169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>
      <c r="A5" s="76" t="s">
        <v>152</v>
      </c>
      <c r="B5" s="75"/>
      <c r="C5" s="74"/>
      <c r="D5" s="74"/>
      <c r="E5" s="73">
        <f>D43</f>
        <v>3.15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">
      <c r="A7" s="67" t="s">
        <v>150</v>
      </c>
      <c r="B7" s="65">
        <v>6</v>
      </c>
      <c r="C7" s="66"/>
      <c r="D7" s="63">
        <f>C7*B7</f>
        <v>0</v>
      </c>
    </row>
    <row r="8" spans="1:6" ht="18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">
      <c r="A9" s="67" t="s">
        <v>147</v>
      </c>
      <c r="B9" s="65">
        <v>3</v>
      </c>
      <c r="C9" s="66"/>
      <c r="D9" s="63">
        <f>C9*B9</f>
        <v>0</v>
      </c>
    </row>
    <row r="10" spans="1:6" ht="18">
      <c r="A10" s="67" t="s">
        <v>146</v>
      </c>
      <c r="B10" s="65">
        <v>4</v>
      </c>
      <c r="C10" s="66"/>
      <c r="D10" s="63">
        <f>C10*B10</f>
        <v>0</v>
      </c>
    </row>
    <row r="11" spans="1:6" ht="18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>
      <c r="A14" s="65" t="s">
        <v>97</v>
      </c>
      <c r="B14" s="65"/>
      <c r="C14" s="63"/>
      <c r="D14" s="63">
        <f>SUM(D6:D13)</f>
        <v>5</v>
      </c>
    </row>
    <row r="15" spans="1:6" ht="18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2</v>
      </c>
      <c r="D16" s="63">
        <f>IF(C16&gt;0,C16+4,0)</f>
        <v>6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3</v>
      </c>
      <c r="D17" s="63">
        <f>C17*3</f>
        <v>9</v>
      </c>
      <c r="E17" s="72" t="s">
        <v>123</v>
      </c>
      <c r="F17" s="61" t="s">
        <v>136</v>
      </c>
    </row>
    <row r="18" spans="1:12" ht="18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">
      <c r="A22" s="67" t="s">
        <v>130</v>
      </c>
      <c r="B22" s="65">
        <v>5</v>
      </c>
      <c r="C22" s="66">
        <v>10</v>
      </c>
      <c r="D22" s="63">
        <f>IF(C22=0, 0, C22*0.5)</f>
        <v>5</v>
      </c>
      <c r="E22" s="72" t="s">
        <v>123</v>
      </c>
      <c r="F22" s="61" t="s">
        <v>129</v>
      </c>
    </row>
    <row r="23" spans="1:12" ht="18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>
      <c r="A26" s="65" t="s">
        <v>97</v>
      </c>
      <c r="B26" s="65"/>
      <c r="C26" s="63"/>
      <c r="D26" s="62">
        <f>SUM(D16:D25)</f>
        <v>32</v>
      </c>
    </row>
    <row r="27" spans="1:12" ht="18">
      <c r="A27" s="71" t="s">
        <v>121</v>
      </c>
      <c r="B27" s="70"/>
      <c r="C27" s="62"/>
      <c r="D27" s="62"/>
      <c r="E27" s="61"/>
    </row>
    <row r="28" spans="1:12" ht="31.2">
      <c r="A28" s="69" t="s">
        <v>166</v>
      </c>
      <c r="B28" s="65">
        <v>5</v>
      </c>
      <c r="C28" s="66">
        <v>2</v>
      </c>
      <c r="D28" s="63">
        <f>C28*10</f>
        <v>20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>
      <c r="A41" s="65" t="s">
        <v>97</v>
      </c>
      <c r="B41" s="64"/>
      <c r="C41" s="63"/>
      <c r="D41" s="62">
        <f>SUM(D28:D40)</f>
        <v>26</v>
      </c>
      <c r="E41" s="61"/>
    </row>
    <row r="42" spans="1:5" ht="18" hidden="1">
      <c r="A42" s="102" t="s">
        <v>96</v>
      </c>
      <c r="B42" s="103"/>
      <c r="C42" s="104"/>
      <c r="D42" s="60">
        <f>D41+D26+D14</f>
        <v>63</v>
      </c>
    </row>
    <row r="43" spans="1:5" ht="17.399999999999999">
      <c r="A43" s="105" t="s">
        <v>95</v>
      </c>
      <c r="B43" s="106"/>
      <c r="C43" s="106"/>
      <c r="D43" s="59">
        <f>IF(D42&gt;=100, (100*5/100), (D42*5/100))</f>
        <v>3.15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6" t="s">
        <v>50</v>
      </c>
      <c r="C1">
        <v>0</v>
      </c>
    </row>
    <row r="2" spans="1:3" ht="13.8">
      <c r="A2" s="6" t="s">
        <v>59</v>
      </c>
      <c r="C2">
        <v>1</v>
      </c>
    </row>
    <row r="3" spans="1:3" ht="13.8">
      <c r="A3" s="7" t="s">
        <v>51</v>
      </c>
      <c r="C3">
        <v>2</v>
      </c>
    </row>
    <row r="4" spans="1:3" ht="13.8">
      <c r="A4" s="7" t="s">
        <v>60</v>
      </c>
      <c r="C4">
        <v>3</v>
      </c>
    </row>
    <row r="5" spans="1:3" ht="14.25" customHeight="1">
      <c r="A5" s="7" t="s">
        <v>66</v>
      </c>
    </row>
    <row r="6" spans="1:3" ht="13.8">
      <c r="A6" s="7" t="s">
        <v>67</v>
      </c>
    </row>
    <row r="7" spans="1:3" ht="13.8">
      <c r="A7" s="7" t="s">
        <v>52</v>
      </c>
    </row>
    <row r="8" spans="1:3" ht="13.8">
      <c r="A8" s="7" t="s">
        <v>53</v>
      </c>
    </row>
    <row r="9" spans="1:3" ht="13.8">
      <c r="A9" s="6" t="s">
        <v>54</v>
      </c>
    </row>
    <row r="10" spans="1:3" ht="13.8">
      <c r="A10" s="7" t="s">
        <v>62</v>
      </c>
    </row>
    <row r="11" spans="1:3" ht="13.8">
      <c r="A11" s="7" t="s">
        <v>61</v>
      </c>
    </row>
    <row r="12" spans="1:3" ht="13.8">
      <c r="A12" s="7" t="s">
        <v>55</v>
      </c>
    </row>
    <row r="13" spans="1:3" ht="13.8">
      <c r="A13" s="7" t="s">
        <v>56</v>
      </c>
    </row>
    <row r="14" spans="1:3" ht="13.8">
      <c r="A14" s="7" t="s">
        <v>57</v>
      </c>
    </row>
    <row r="15" spans="1:3" ht="13.8">
      <c r="A15" s="7" t="s">
        <v>58</v>
      </c>
    </row>
    <row r="16" spans="1:3" ht="13.8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 TECH</dc:creator>
  <cp:lastModifiedBy>azad</cp:lastModifiedBy>
  <dcterms:created xsi:type="dcterms:W3CDTF">2023-05-26T19:15:05Z</dcterms:created>
  <dcterms:modified xsi:type="dcterms:W3CDTF">2023-05-30T20:30:34Z</dcterms:modified>
</cp:coreProperties>
</file>