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50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<sst xmlns="http://schemas.openxmlformats.org/spreadsheetml/2006/main" count="203" uniqueCount="169">
  <si>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</si>
  <si>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</si>
  <si>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</si>
  <si>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</si>
  <si>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</si>
  <si>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</si>
  <si>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</si>
  <si>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</si>
  <si>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</si>
  <si>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</si>
  <si>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</si>
  <si>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</si>
  <si>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</si>
  <si>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</si>
  <si>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</si>
  <si>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</si>
  <si>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</si>
  <si>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</si>
  <si>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</si>
  <si>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</si>
  <si>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</si>
  <si>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</si>
  <si>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</si>
  <si>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</si>
  <si>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</si>
  <si>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</si>
  <si>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</si>
  <si>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</si>
  <si>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</si>
  <si>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</si>
  <si>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</si>
  <si>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</si>
  <si>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</si>
  <si>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</si>
  <si>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</si>
  <si>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</si>
  <si>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</si>
  <si>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</si>
  <si>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</si>
  <si>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</si>
  <si>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</si>
  <si>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</si>
  <si>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</si>
  <si>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</si>
  <si>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</si>
  <si>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</si>
  <si>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</si>
  <si>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</si>
  <si>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</si>
  <si>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</si>
  <si>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</si>
  <si>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</si>
  <si>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</si>
  <si>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</si>
  <si>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</si>
  <si>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</si>
  <si>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</si>
  <si>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</si>
  <si>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</si>
  <si>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</si>
  <si>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</si>
  <si>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</si>
  <si>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</si>
  <si>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</si>
  <si>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</si>
  <si>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</si>
  <si>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</si>
  <si>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</si>
  <si>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</si>
  <si>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</si>
  <si>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</si>
  <si>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</si>
  <si>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</si>
  <si>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</si>
  <si>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</si>
  <si>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</si>
  <si>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</si>
  <si>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</si>
  <si>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</si>
  <si>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</si>
  <si>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</si>
  <si>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</si>
  <si>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</si>
  <si>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</si>
  <si>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</si>
  <si>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</si>
  <si>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</si>
  <si>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</si>
  <si>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</si>
  <si>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</si>
  <si>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</si>
  <si>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</si>
  <si>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</si>
  <si>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</si>
  <si>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</si>
  <si>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</si>
  <si>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</si>
  <si>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</si>
  <si>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</si>
  <si>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</si>
  <si>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</si>
  <si>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</si>
  <si>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</si>
  <si>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</si>
  <si>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</si>
  <si>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</si>
  <si>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</si>
  <si>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</si>
  <si>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</si>
  <si>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</si>
  <si>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</si>
  <si>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</si>
  <si>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</si>
  <si>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</si>
  <si>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</si>
  <si>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</si>
  <si>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</si>
  <si>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</si>
  <si>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</si>
  <si>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</si>
  <si>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</si>
  <si>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</si>
  <si>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</si>
  <si>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</si>
  <si>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</si>
  <si>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</si>
  <si>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</si>
  <si>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</si>
  <si>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</si>
  <si>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</si>
  <si>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</si>
  <si>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</si>
  <si>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</si>
  <si>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</si>
  <si>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</si>
  <si>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</si>
  <si>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</si>
  <si>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</si>
  <si>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</si>
  <si>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</si>
  <si>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</si>
  <si>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</si>
  <si>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</si>
  <si>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</si>
  <si>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</si>
  <si>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</si>
  <si>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</si>
  <si>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</si>
  <si>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</si>
  <si>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</si>
  <si>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</si>
  <si>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</si>
  <si>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</si>
  <si>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</si>
  <si>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</si>
  <si>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</si>
  <si>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</si>
  <si>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</si>
  <si>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</si>
  <si>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</si>
  <si>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</si>
  <si>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</si>
  <si>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</si>
  <si>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</si>
  <si>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</si>
  <si>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</si>
  <si>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بوخاري عبدالله رسول</t>
  </si>
  <si>
    <t>English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</si>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</sst>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zoomScale="110" zoomScaleNormal="110" zoomScaleSheetLayoutView="100" workbookViewId="0">
      <selection activeCell="B32" sqref="B32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12</v>
      </c>
    </row>
    <row r="3" spans="1:13">
      <c r="A3" s="108" t="s">
        <v>42</v>
      </c>
      <c r="B3" s="109"/>
      <c r="C3" s="105" t="s">
        <v>48</v>
      </c>
      <c r="D3" s="106"/>
      <c r="E3" s="5" t="s">
        <v>11</v>
      </c>
      <c r="F3" s="12">
        <f>E67</f>
        <v>45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108" t="s">
        <v>43</v>
      </c>
      <c r="B4" s="109"/>
      <c r="C4" s="105" t="s">
        <v>167</v>
      </c>
      <c r="D4" s="106"/>
      <c r="E4" s="5" t="s">
        <v>12</v>
      </c>
      <c r="F4" s="13">
        <f>IF(E68&gt;199,200, E68)</f>
        <v>57</v>
      </c>
    </row>
    <row r="5" spans="1:13">
      <c r="A5" s="108" t="s">
        <v>44</v>
      </c>
      <c r="B5" s="109"/>
      <c r="C5" s="105" t="s">
        <v>168</v>
      </c>
      <c r="D5" s="106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5</v>
      </c>
      <c r="E7" s="25">
        <f>D7</f>
        <v>5</v>
      </c>
      <c r="F7" s="107" t="s">
        <v>146</v>
      </c>
      <c r="G7" s="107"/>
      <c r="H7" s="107"/>
      <c r="I7" s="107"/>
    </row>
    <row r="8" spans="1:13" ht="14.25" customHeight="1">
      <c r="A8" s="44">
        <v>-2</v>
      </c>
      <c r="B8" s="50" t="s">
        <v>150</v>
      </c>
      <c r="C8" s="42">
        <v>3</v>
      </c>
      <c r="D8" s="40">
        <v>2</v>
      </c>
      <c r="E8" s="25">
        <f t="shared" ref="E8:E13" si="0">D8*C8</f>
        <v>6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2</v>
      </c>
      <c r="E9" s="25">
        <f t="shared" si="0"/>
        <v>6</v>
      </c>
      <c r="F9" s="107"/>
      <c r="G9" s="107"/>
      <c r="H9" s="107"/>
      <c r="I9" s="107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0"/>
        <v>0</v>
      </c>
      <c r="F10" s="107"/>
      <c r="G10" s="107"/>
      <c r="H10" s="107"/>
      <c r="I10" s="107"/>
    </row>
    <row r="11" spans="1:13" ht="14.25" customHeight="1">
      <c r="A11" s="44">
        <v>-5</v>
      </c>
      <c r="B11" s="53" t="s">
        <v>64</v>
      </c>
      <c r="C11" s="42">
        <v>10</v>
      </c>
      <c r="D11" s="40">
        <v>0</v>
      </c>
      <c r="E11" s="25">
        <f t="shared" si="0"/>
        <v>0</v>
      </c>
      <c r="F11" s="107"/>
      <c r="G11" s="107"/>
      <c r="H11" s="107"/>
      <c r="I11" s="107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si="0"/>
        <v>0</v>
      </c>
      <c r="F12" s="107"/>
      <c r="G12" s="107"/>
      <c r="H12" s="107"/>
      <c r="I12" s="107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0"/>
        <v>0</v>
      </c>
      <c r="F13" s="107"/>
      <c r="G13" s="107"/>
      <c r="H13" s="107"/>
      <c r="I13" s="107"/>
    </row>
    <row r="14" spans="1:13" ht="14.25" customHeight="1">
      <c r="A14" s="28" t="s">
        <v>65</v>
      </c>
      <c r="B14" s="55"/>
      <c r="C14" s="28"/>
      <c r="D14" s="28"/>
      <c r="E14" s="29">
        <f>SUM(E7:E13)</f>
        <v>17</v>
      </c>
      <c r="F14" s="107"/>
      <c r="G14" s="107"/>
      <c r="H14" s="107"/>
      <c r="I14" s="107"/>
    </row>
    <row r="15" spans="1:13" ht="23.25" customHeight="1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22" si="1">D16*C16</f>
        <v>0</v>
      </c>
      <c r="F16" s="107"/>
      <c r="G16" s="107"/>
      <c r="H16" s="107"/>
      <c r="I16" s="107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1"/>
        <v>0</v>
      </c>
      <c r="F17" s="107"/>
      <c r="G17" s="107"/>
      <c r="H17" s="107"/>
      <c r="I17" s="107"/>
    </row>
    <row r="18" spans="1:13" ht="30">
      <c r="A18" s="44">
        <v>-10</v>
      </c>
      <c r="B18" s="56" t="s">
        <v>69</v>
      </c>
      <c r="C18" s="43">
        <v>2</v>
      </c>
      <c r="D18" s="38">
        <v>2</v>
      </c>
      <c r="E18" s="26">
        <f t="shared" si="1"/>
        <v>4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63</v>
      </c>
      <c r="C19" s="43">
        <v>3</v>
      </c>
      <c r="D19" s="38">
        <v>1</v>
      </c>
      <c r="E19" s="25">
        <f t="shared" si="1"/>
        <v>3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77</v>
      </c>
      <c r="C20" s="43">
        <v>3</v>
      </c>
      <c r="D20" s="38">
        <v>1</v>
      </c>
      <c r="E20" s="25">
        <f t="shared" si="1"/>
        <v>3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72</v>
      </c>
      <c r="C21" s="43">
        <v>6</v>
      </c>
      <c r="D21" s="38">
        <v>0</v>
      </c>
      <c r="E21" s="25">
        <f t="shared" si="1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 t="shared" si="1"/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10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2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2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2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2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2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2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2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0</v>
      </c>
      <c r="E32" s="25">
        <f t="shared" si="2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2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2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39</v>
      </c>
      <c r="C35" s="42">
        <v>5</v>
      </c>
      <c r="D35" s="40">
        <v>0</v>
      </c>
      <c r="E35" s="25">
        <f t="shared" si="2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3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79</v>
      </c>
      <c r="C40" s="42">
        <v>2</v>
      </c>
      <c r="D40" s="39">
        <v>0</v>
      </c>
      <c r="E40" s="25">
        <f t="shared" si="3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">
      <c r="A42" s="47">
        <v>-30</v>
      </c>
      <c r="B42" s="58" t="s">
        <v>70</v>
      </c>
      <c r="C42" s="42">
        <v>1</v>
      </c>
      <c r="D42" s="38">
        <v>7</v>
      </c>
      <c r="E42" s="25">
        <f t="shared" si="3"/>
        <v>7</v>
      </c>
      <c r="F42" s="4"/>
      <c r="G42" s="16"/>
      <c r="H42" s="16"/>
      <c r="I42" s="16"/>
      <c r="J42" s="16"/>
      <c r="K42" s="16"/>
      <c r="L42" s="16"/>
      <c r="M42" s="16"/>
    </row>
    <row r="43" spans="1:13" ht="30">
      <c r="A43" s="47">
        <v>-31</v>
      </c>
      <c r="B43" s="51" t="s">
        <v>32</v>
      </c>
      <c r="C43" s="43">
        <v>2</v>
      </c>
      <c r="D43" s="38">
        <v>0</v>
      </c>
      <c r="E43" s="26">
        <f t="shared" si="3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>
      <c r="A44" s="47">
        <v>-32</v>
      </c>
      <c r="B44" s="58" t="s">
        <v>71</v>
      </c>
      <c r="C44" s="42">
        <v>3</v>
      </c>
      <c r="D44" s="38">
        <v>0</v>
      </c>
      <c r="E44" s="25">
        <f t="shared" si="3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74</v>
      </c>
      <c r="C45" s="42">
        <v>3</v>
      </c>
      <c r="D45" s="38">
        <v>0</v>
      </c>
      <c r="E45" s="25">
        <f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>
      <c r="A46" s="27" t="s">
        <v>163</v>
      </c>
      <c r="B46" s="57"/>
      <c r="C46" s="27"/>
      <c r="D46" s="27"/>
      <c r="E46" s="29">
        <f>SUM(E39:E45)</f>
        <v>7</v>
      </c>
      <c r="F46" s="37"/>
      <c r="G46" s="16"/>
      <c r="H46" s="16"/>
      <c r="I46" s="16"/>
      <c r="J46" s="16"/>
      <c r="K46" s="16"/>
      <c r="L46" s="16"/>
      <c r="M46" s="16"/>
    </row>
    <row r="47" spans="1:13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0</v>
      </c>
      <c r="E48" s="25">
        <f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>
      <c r="A49" s="49">
        <v>-35</v>
      </c>
      <c r="B49" s="58" t="s">
        <v>26</v>
      </c>
      <c r="C49" s="42">
        <v>1</v>
      </c>
      <c r="D49" s="41">
        <v>0</v>
      </c>
      <c r="E49" s="25">
        <f>D49</f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19</v>
      </c>
      <c r="C53" s="42">
        <v>2</v>
      </c>
      <c r="D53" s="41">
        <v>1</v>
      </c>
      <c r="E53" s="25">
        <f>D53*C53</f>
        <v>2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81</v>
      </c>
      <c r="C54" s="42">
        <v>3</v>
      </c>
      <c r="D54" s="41">
        <v>3</v>
      </c>
      <c r="E54" s="25">
        <f>IF(D54=0,0,3)</f>
        <v>3</v>
      </c>
      <c r="F54" s="4"/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>
      <c r="A56" s="27" t="s">
        <v>164</v>
      </c>
      <c r="B56" s="57"/>
      <c r="C56" s="27"/>
      <c r="D56" s="27"/>
      <c r="E56" s="29">
        <f>SUM(E48:E55)</f>
        <v>5</v>
      </c>
      <c r="F56" s="4"/>
      <c r="G56" s="16"/>
      <c r="H56" s="16"/>
      <c r="I56" s="16"/>
      <c r="J56" s="16"/>
      <c r="K56" s="16"/>
      <c r="L56" s="16"/>
      <c r="M56" s="16"/>
    </row>
    <row r="57" spans="1:13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>
      <c r="A58" s="49">
        <v>-42</v>
      </c>
      <c r="B58" s="59" t="s">
        <v>38</v>
      </c>
      <c r="C58" s="42">
        <v>6</v>
      </c>
      <c r="D58" s="41">
        <v>1</v>
      </c>
      <c r="E58" s="25">
        <f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82</v>
      </c>
      <c r="C59" s="42">
        <v>3</v>
      </c>
      <c r="D59" s="41">
        <v>1</v>
      </c>
      <c r="E59" s="25">
        <f>D59*C59</f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75</v>
      </c>
      <c r="C60" s="42">
        <v>5</v>
      </c>
      <c r="D60" s="41">
        <v>1</v>
      </c>
      <c r="E60" s="25">
        <f>D60*C60</f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152</v>
      </c>
      <c r="C61" s="42">
        <v>4</v>
      </c>
      <c r="D61" s="41">
        <v>2</v>
      </c>
      <c r="E61" s="25">
        <f>D61*2</f>
        <v>4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>
      <c r="A64" s="27" t="s">
        <v>165</v>
      </c>
      <c r="B64" s="57"/>
      <c r="C64" s="27"/>
      <c r="D64" s="27"/>
      <c r="E64" s="29">
        <f>SUM(E58:E63)</f>
        <v>18</v>
      </c>
      <c r="F64" s="3"/>
      <c r="K64" s="16"/>
      <c r="L64" s="16"/>
      <c r="M64" s="16"/>
    </row>
    <row r="65" spans="1: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12</v>
      </c>
      <c r="F66" s="4"/>
    </row>
    <row r="67" spans="1:6">
      <c r="A67" s="27"/>
      <c r="B67" s="61"/>
      <c r="C67" s="27"/>
      <c r="D67" s="33" t="s">
        <v>11</v>
      </c>
      <c r="E67" s="34">
        <f>E68-E66</f>
        <v>45</v>
      </c>
      <c r="F67" s="4"/>
    </row>
    <row r="68" spans="1:6">
      <c r="A68" s="27"/>
      <c r="B68" s="61"/>
      <c r="C68" s="27"/>
      <c r="D68" s="33" t="s">
        <v>12</v>
      </c>
      <c r="E68" s="35">
        <f>(E14+E23+E37+E46+E56+E64)</f>
        <v>57</v>
      </c>
      <c r="F68" s="4"/>
    </row>
    <row r="69" spans="1:6" ht="14.25">
      <c r="A69" s="3"/>
      <c r="B69" s="37"/>
      <c r="C69" s="6"/>
      <c r="D69" s="6"/>
      <c r="E69" s="6"/>
      <c r="F69" s="3"/>
    </row>
    <row r="70" spans="1:6" ht="14.25">
      <c r="A70" s="3"/>
      <c r="B70" s="37"/>
      <c r="C70" s="6"/>
      <c r="D70" s="6"/>
      <c r="E70" s="6"/>
      <c r="F70" s="3"/>
    </row>
    <row r="71" spans="1:6" ht="14.25" hidden="1">
      <c r="A71" s="3"/>
      <c r="B71" s="37"/>
      <c r="C71" s="6"/>
      <c r="D71" s="6"/>
      <c r="E71" s="6"/>
      <c r="F71" s="3"/>
    </row>
    <row r="72" spans="1:6" ht="14.25">
      <c r="A72" s="3"/>
      <c r="B72" s="37"/>
      <c r="C72" s="6"/>
      <c r="D72" s="6"/>
      <c r="E72" s="2"/>
      <c r="F72" s="3"/>
    </row>
    <row r="73" spans="1:6" ht="14.25">
      <c r="A73" s="3"/>
      <c r="B73" s="37"/>
      <c r="C73" s="6"/>
      <c r="D73" s="6"/>
      <c r="E73" s="6"/>
      <c r="F73" s="3"/>
    </row>
    <row r="74" spans="1:6" ht="14.25">
      <c r="A74" s="3"/>
      <c r="B74" s="37"/>
      <c r="C74" s="6"/>
      <c r="D74" s="6"/>
      <c r="E74" s="6"/>
      <c r="F74" s="3"/>
    </row>
    <row r="75" spans="1:6" ht="14.25">
      <c r="A75" s="3"/>
      <c r="B75" s="37"/>
      <c r="C75" s="6"/>
      <c r="D75" s="6"/>
      <c r="E75" s="6"/>
      <c r="F75" s="3"/>
    </row>
    <row r="76" spans="1:6" ht="14.25">
      <c r="A76" s="3"/>
      <c r="B76" s="37"/>
      <c r="C76" s="6"/>
      <c r="D76" s="6"/>
      <c r="E76" s="6"/>
      <c r="F76" s="3"/>
    </row>
    <row r="77" spans="1:6" ht="14.25">
      <c r="A77" s="3"/>
      <c r="B77" s="37"/>
      <c r="C77" s="6"/>
      <c r="D77" s="6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30" activePane="bottomRight" state="frozen"/>
      <selection pane="topRight" activeCell="C1" sqref="C1"/>
      <selection pane="bottomLeft" activeCell="A5" sqref="A5"/>
      <selection pane="bottomRight" activeCell="C36" sqref="C36"/>
    </sheetView>
  </sheetViews>
  <sheetFormatPr defaultColWidth="10.28515625" defaultRowHeight="1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بوخاري عبدالله رسول</v>
      </c>
      <c r="B2" s="93" t="s">
        <v>43</v>
      </c>
      <c r="C2" s="94"/>
      <c r="D2" s="90"/>
    </row>
    <row r="3" spans="1:6" ht="33">
      <c r="A3" s="92" t="str">
        <f>"نازناوی زانستی: "&amp;CAD!C5</f>
        <v>نازناوی زانستی: مامۆستای یاریدەدەر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75">
      <c r="A5" s="84" t="s">
        <v>133</v>
      </c>
      <c r="B5" s="83"/>
      <c r="C5" s="82"/>
      <c r="D5" s="82"/>
      <c r="E5" s="85">
        <f>D43</f>
        <v>2.35</v>
      </c>
    </row>
    <row r="6" spans="1:6" ht="28.5" customHeight="1">
      <c r="A6" s="74" t="s">
        <v>132</v>
      </c>
      <c r="B6" s="72">
        <v>8</v>
      </c>
      <c r="C6" s="73"/>
      <c r="D6" s="70">
        <f>C6*B6</f>
        <v>0</v>
      </c>
    </row>
    <row r="7" spans="1:6" ht="18.75">
      <c r="A7" s="74" t="s">
        <v>131</v>
      </c>
      <c r="B7" s="72">
        <v>6</v>
      </c>
      <c r="C7" s="73"/>
      <c r="D7" s="70">
        <f>C7*B7</f>
        <v>0</v>
      </c>
    </row>
    <row r="8" spans="1:6" ht="18.75">
      <c r="A8" s="74" t="s">
        <v>130</v>
      </c>
      <c r="B8" s="72">
        <v>4</v>
      </c>
      <c r="C8" s="73">
        <v>1</v>
      </c>
      <c r="D8" s="70">
        <f>C8*B8</f>
        <v>4</v>
      </c>
      <c r="E8" s="80" t="s">
        <v>129</v>
      </c>
    </row>
    <row r="9" spans="1:6" ht="18.75">
      <c r="A9" s="74" t="s">
        <v>128</v>
      </c>
      <c r="B9" s="72">
        <v>3</v>
      </c>
      <c r="C9" s="73">
        <v>2</v>
      </c>
      <c r="D9" s="70">
        <f>C9*B9</f>
        <v>6</v>
      </c>
    </row>
    <row r="10" spans="1:6" ht="18.75">
      <c r="A10" s="74" t="s">
        <v>127</v>
      </c>
      <c r="B10" s="72">
        <v>4</v>
      </c>
      <c r="C10" s="73">
        <v>1</v>
      </c>
      <c r="D10" s="70">
        <f>C10*B10</f>
        <v>4</v>
      </c>
    </row>
    <row r="11" spans="1:6" ht="18.7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75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.75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.75" hidden="1">
      <c r="A14" s="72" t="s">
        <v>85</v>
      </c>
      <c r="B14" s="72"/>
      <c r="C14" s="81"/>
      <c r="D14" s="81">
        <f>SUM(D6:D13)</f>
        <v>19</v>
      </c>
    </row>
    <row r="15" spans="1:6" ht="18.75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.75">
      <c r="A18" s="74" t="s">
        <v>116</v>
      </c>
      <c r="B18" s="72"/>
      <c r="C18" s="73">
        <v>4</v>
      </c>
      <c r="D18" s="70">
        <f>IF(C18=4, 5, C18)</f>
        <v>5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/>
      <c r="D20" s="70">
        <f>C20*4</f>
        <v>0</v>
      </c>
      <c r="E20" s="68"/>
    </row>
    <row r="21" spans="1:12" ht="18.75">
      <c r="A21" s="74" t="s">
        <v>154</v>
      </c>
      <c r="B21" s="72">
        <v>5</v>
      </c>
      <c r="C21" s="73">
        <f>CAD!D8+CAD!D16</f>
        <v>2</v>
      </c>
      <c r="D21" s="70">
        <f>C21*3</f>
        <v>6</v>
      </c>
      <c r="E21" s="68" t="s">
        <v>141</v>
      </c>
    </row>
    <row r="22" spans="1:12" ht="18.75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8.75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.75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.75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.75" hidden="1">
      <c r="A26" s="72" t="s">
        <v>85</v>
      </c>
      <c r="B26" s="72"/>
      <c r="C26" s="70"/>
      <c r="D26" s="69">
        <f>SUM(D16:D25)</f>
        <v>11</v>
      </c>
    </row>
    <row r="27" spans="1:12" ht="18.75">
      <c r="A27" s="78" t="s">
        <v>105</v>
      </c>
      <c r="B27" s="77"/>
      <c r="C27" s="69"/>
      <c r="D27" s="69"/>
      <c r="E27" s="68"/>
    </row>
    <row r="28" spans="1:12" ht="31.5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>
        <v>2</v>
      </c>
      <c r="D29" s="70">
        <f>C29*3</f>
        <v>6</v>
      </c>
      <c r="E29" s="68" t="s">
        <v>102</v>
      </c>
    </row>
    <row r="30" spans="1:12" ht="18.75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8.75">
      <c r="A31" s="74" t="s">
        <v>99</v>
      </c>
      <c r="B31" s="72">
        <v>2</v>
      </c>
      <c r="C31" s="73"/>
      <c r="D31" s="70">
        <f>C31*2</f>
        <v>0</v>
      </c>
      <c r="E31" s="68" t="s">
        <v>98</v>
      </c>
    </row>
    <row r="32" spans="1:12" ht="18.75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8.7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75">
      <c r="A34" s="74" t="s">
        <v>156</v>
      </c>
      <c r="B34" s="72">
        <v>2</v>
      </c>
      <c r="C34" s="73">
        <v>1</v>
      </c>
      <c r="D34" s="70">
        <f>C34*3</f>
        <v>3</v>
      </c>
      <c r="E34" s="68" t="s">
        <v>93</v>
      </c>
    </row>
    <row r="35" spans="1:5" ht="18.75">
      <c r="A35" s="74" t="s">
        <v>157</v>
      </c>
      <c r="B35" s="72">
        <v>3</v>
      </c>
      <c r="C35" s="73">
        <v>1</v>
      </c>
      <c r="D35" s="70">
        <f>C35*2</f>
        <v>2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91</v>
      </c>
      <c r="B37" s="72">
        <v>6</v>
      </c>
      <c r="C37" s="73">
        <v>2</v>
      </c>
      <c r="D37" s="70">
        <f>IF(C37=0,0,IF(C37=1,3,IF(C37=2,6)))</f>
        <v>6</v>
      </c>
      <c r="E37" s="68" t="s">
        <v>90</v>
      </c>
    </row>
    <row r="38" spans="1:5" ht="18.7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.7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7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75" hidden="1">
      <c r="A41" s="72" t="s">
        <v>85</v>
      </c>
      <c r="B41" s="71"/>
      <c r="C41" s="70"/>
      <c r="D41" s="69">
        <f>SUM(D28:D40)</f>
        <v>17</v>
      </c>
      <c r="E41" s="68"/>
    </row>
    <row r="42" spans="1:5" ht="18.75" hidden="1">
      <c r="A42" s="112" t="s">
        <v>84</v>
      </c>
      <c r="B42" s="113"/>
      <c r="C42" s="114"/>
      <c r="D42" s="67">
        <f>D41+D26+D14</f>
        <v>47</v>
      </c>
    </row>
    <row r="43" spans="1:5" ht="18.75">
      <c r="A43" s="115" t="s">
        <v>83</v>
      </c>
      <c r="B43" s="116"/>
      <c r="C43" s="116"/>
      <c r="D43" s="66">
        <f>IF(D42&gt;=100, (100*5/100), (D42*5/100))</f>
        <v>2.35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45</v>
      </c>
      <c r="B1" s="7"/>
      <c r="C1">
        <v>0</v>
      </c>
    </row>
    <row r="2" spans="1:3" ht="14.25">
      <c r="A2" s="9" t="s">
        <v>54</v>
      </c>
      <c r="B2" s="7"/>
      <c r="C2">
        <v>1</v>
      </c>
    </row>
    <row r="3" spans="1:3" ht="14.25">
      <c r="A3" s="10" t="s">
        <v>46</v>
      </c>
      <c r="B3" s="7"/>
      <c r="C3">
        <v>2</v>
      </c>
    </row>
    <row r="4" spans="1:3" ht="14.25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4.25">
      <c r="A6" s="10" t="s">
        <v>62</v>
      </c>
      <c r="B6" s="7"/>
    </row>
    <row r="7" spans="1:3" ht="14.25">
      <c r="A7" s="10" t="s">
        <v>47</v>
      </c>
      <c r="B7" s="7"/>
    </row>
    <row r="8" spans="1:3" ht="14.25">
      <c r="A8" s="10" t="s">
        <v>48</v>
      </c>
      <c r="B8" s="7"/>
    </row>
    <row r="9" spans="1:3" ht="14.25">
      <c r="A9" s="9" t="s">
        <v>49</v>
      </c>
      <c r="B9" s="7"/>
    </row>
    <row r="10" spans="1:3" ht="14.25">
      <c r="A10" s="10" t="s">
        <v>57</v>
      </c>
      <c r="B10" s="7"/>
    </row>
    <row r="11" spans="1:3" ht="14.25">
      <c r="A11" s="10" t="s">
        <v>56</v>
      </c>
      <c r="B11" s="7"/>
    </row>
    <row r="12" spans="1:3" ht="14.25">
      <c r="A12" s="10" t="s">
        <v>50</v>
      </c>
      <c r="B12" s="7"/>
    </row>
    <row r="13" spans="1:3" ht="14.25">
      <c r="A13" s="10" t="s">
        <v>51</v>
      </c>
      <c r="B13" s="7"/>
    </row>
    <row r="14" spans="1:3" ht="14.25">
      <c r="A14" s="10" t="s">
        <v>52</v>
      </c>
      <c r="B14" s="7"/>
    </row>
    <row r="15" spans="1:3" ht="14.25">
      <c r="A15" s="10" t="s">
        <v>53</v>
      </c>
      <c r="B15" s="7"/>
    </row>
    <row r="16" spans="1:3" ht="14.25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2024-06-04T17:54:24Z</dcterms:modified>
</cp:coreProperties>
</file>