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codeName="ThisWorkbook" defaultThemeVersion="124226"/>
  <bookViews>
    <workbookView xWindow="240" yWindow="228" windowWidth="14808" windowHeight="7896" tabRatio="70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Sheet1!$A$1:$R$56</definedName>
    <definedName name="theory">Sheet2!$C$2:$C$9</definedName>
  </definedNames>
  <calcPr calcId="125725"/>
</workbook>
</file>

<file path=xl/calcChain.xml><?xml version="1.0" encoding="utf-8"?>
<calcChain xmlns="http://schemas.openxmlformats.org/spreadsheetml/2006/main">
  <c r="H35" i="1"/>
  <c r="Q25"/>
  <c r="Q19" l="1"/>
  <c r="Q20"/>
  <c r="Q21"/>
  <c r="Q22"/>
  <c r="Q23"/>
  <c r="H42" l="1"/>
  <c r="H39"/>
  <c r="H38"/>
  <c r="H37"/>
  <c r="H36"/>
  <c r="H34"/>
  <c r="H33"/>
  <c r="Q42"/>
  <c r="Q39"/>
  <c r="Q38"/>
  <c r="Q37"/>
  <c r="Q36"/>
  <c r="Q35"/>
  <c r="Q34"/>
  <c r="Q33"/>
  <c r="Q28"/>
  <c r="Q24"/>
  <c r="H28"/>
  <c r="H27"/>
  <c r="H26"/>
  <c r="H24"/>
  <c r="H23"/>
  <c r="H29" l="1"/>
  <c r="A52"/>
  <c r="M29" l="1"/>
  <c r="M43"/>
  <c r="D43"/>
  <c r="D29"/>
  <c r="I3" i="2" l="1"/>
  <c r="I4" l="1"/>
  <c r="P5" i="1" l="1"/>
  <c r="Q43" l="1"/>
  <c r="H43"/>
  <c r="L47" l="1"/>
  <c r="A45"/>
  <c r="A46"/>
  <c r="I45"/>
  <c r="I5" i="2"/>
  <c r="I6" l="1"/>
  <c r="K19" i="1" l="1"/>
  <c r="K20" s="1"/>
  <c r="J4" i="2" s="1"/>
  <c r="I7"/>
  <c r="J3" l="1"/>
  <c r="I8"/>
  <c r="K21" i="1" l="1"/>
  <c r="K22" l="1"/>
  <c r="J5" i="2"/>
  <c r="K23" i="1" l="1"/>
  <c r="J6" i="2"/>
  <c r="K24" i="1" l="1"/>
  <c r="B33" s="1"/>
  <c r="J7" i="2"/>
  <c r="K3" l="1"/>
  <c r="B34" i="1"/>
  <c r="J8" i="2"/>
  <c r="B35" i="1" l="1"/>
  <c r="K4" i="2"/>
  <c r="B36" i="1" l="1"/>
  <c r="K5" i="2"/>
  <c r="B37" i="1" l="1"/>
  <c r="K6" i="2"/>
  <c r="B38" i="1" l="1"/>
  <c r="K7" i="2"/>
  <c r="L3" l="1"/>
  <c r="K8"/>
  <c r="L4" l="1"/>
  <c r="L5" l="1"/>
  <c r="L6" l="1"/>
  <c r="L8" l="1"/>
  <c r="L7"/>
</calcChain>
</file>

<file path=xl/sharedStrings.xml><?xml version="1.0" encoding="utf-8"?>
<sst xmlns="http://schemas.openxmlformats.org/spreadsheetml/2006/main" count="123" uniqueCount="67">
  <si>
    <t>سەرۆکایەتی زانکۆی سەڵاحەددین / هەولێر</t>
  </si>
  <si>
    <t>کۆلێژی :  زانست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</si>
  <si>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</si>
  <si>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</si>
  <si>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</si>
  <si>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</si>
  <si>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</si>
  <si>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</si>
  <si>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</si>
  <si>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</si>
  <si>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</si>
  <si>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</si>
  <si>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</si>
  <si>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</si>
  <si>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</si>
  <si>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</si>
  <si>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</si>
  <si>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</si>
  <si>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</si>
  <si>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</si>
  <si>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نرخی کاتژمێرێك:                        [</t>
  </si>
  <si>
    <t>مانگى:</t>
  </si>
  <si>
    <t>دينار</t>
  </si>
  <si>
    <t xml:space="preserve">د. هێرش عمر عبدالله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</si>
  <si>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</si>
  <si>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</si>
  <si>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</si>
  <si>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</si>
  <si>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</si>
  <si>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</si>
  <si>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</si>
  <si>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</si>
  <si>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</si>
  <si>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چنار نامق حمد</t>
  </si>
  <si>
    <t>طارق احمد ابراهیم</t>
  </si>
  <si>
    <t>ب. ژمێريارى</t>
  </si>
  <si>
    <t>ب.وردبينى</t>
  </si>
  <si>
    <t>مامۆستای بابەت</t>
  </si>
  <si>
    <t xml:space="preserve"> سه‌رۆكى به‌ش</t>
  </si>
  <si>
    <t xml:space="preserve"> راگری کۆلێژ</t>
  </si>
  <si>
    <t xml:space="preserve">ناوی قوتابی خوێندنی باڵا </t>
  </si>
  <si>
    <t>ماستەر:</t>
  </si>
  <si>
    <t>دکتۆرا:</t>
  </si>
  <si>
    <t>کۆی
وانەکان
(1+2)</t>
  </si>
  <si>
    <t>شەمە</t>
  </si>
  <si>
    <t>شەممە</t>
  </si>
  <si>
    <t>دبلۆمی باڵا</t>
  </si>
  <si>
    <t>ب.خ. ماستەر</t>
  </si>
  <si>
    <t>ب.خ. دکتۆرا</t>
  </si>
  <si>
    <t>بكالوريوس</t>
  </si>
  <si>
    <t xml:space="preserve">بەشی  :   كيميا </t>
  </si>
  <si>
    <t xml:space="preserve">كۆى گشتى </t>
  </si>
  <si>
    <t>د.سه‌نگه‌ر صالح احمد</t>
  </si>
  <si>
    <t>9.5-8.5</t>
  </si>
  <si>
    <t>10.5-9.5</t>
  </si>
  <si>
    <t>11.5-10.5</t>
  </si>
  <si>
    <t>12.5-11.5</t>
  </si>
  <si>
    <t>1.5-12.5</t>
  </si>
  <si>
    <t>2.5-1.5</t>
  </si>
  <si>
    <t>3.5-2.5</t>
  </si>
  <si>
    <t>4.5-3.5</t>
  </si>
  <si>
    <t>5.5-4.5</t>
  </si>
  <si>
    <t>P.Org.chem.stage2</t>
  </si>
  <si>
    <t>بشرى حنا مربين</t>
  </si>
  <si>
    <t>ته مه ن</t>
  </si>
  <si>
    <t>سالى: 2022</t>
  </si>
  <si>
    <t>قوتابى توزينه وه  1-به هره جاسم 2-عبدالله سليم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</si>
</sst>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10484]dd/mm/yyyy;@"/>
  </numFmts>
  <fonts count="20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  <font>
      <b/>
      <sz val="13"/>
      <color theme="1"/>
      <name val="Times New Roman"/>
      <family val="1"/>
    </font>
    <font>
      <sz val="10"/>
      <color theme="1"/>
      <name val="ن"/>
    </font>
    <font>
      <sz val="13"/>
      <color theme="1"/>
      <name val="Ali_K_Samik"/>
      <charset val="178"/>
    </font>
    <font>
      <sz val="12"/>
      <color theme="1"/>
      <name val="Ali-A-Samik"/>
      <charset val="178"/>
    </font>
    <font>
      <sz val="12"/>
      <color theme="1"/>
      <name val="Ali_K_Samik"/>
      <charset val="178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Protection="1"/>
    <xf numFmtId="0" fontId="1" fillId="0" borderId="0" xfId="0" applyFont="1" applyProtection="1"/>
    <xf numFmtId="0" fontId="5" fillId="0" borderId="0" xfId="0" applyFont="1" applyAlignment="1" applyProtection="1">
      <alignment vertical="center" readingOrder="1"/>
    </xf>
    <xf numFmtId="0" fontId="5" fillId="0" borderId="0" xfId="0" applyFont="1" applyAlignment="1" applyProtection="1"/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28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5" fillId="0" borderId="0" xfId="0" applyNumberFormat="1" applyFont="1" applyBorder="1" applyAlignment="1" applyProtection="1">
      <alignment horizontal="center" vertical="center" readingOrder="2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3" borderId="39" xfId="0" applyFont="1" applyFill="1" applyBorder="1" applyAlignment="1" applyProtection="1">
      <alignment horizontal="center" vertical="center"/>
      <protection locked="0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3" fillId="0" borderId="4" xfId="0" applyNumberFormat="1" applyFont="1" applyBorder="1" applyAlignment="1" applyProtection="1">
      <alignment horizontal="center" vertical="center"/>
      <protection locked="0"/>
    </xf>
    <xf numFmtId="164" fontId="9" fillId="0" borderId="13" xfId="0" applyNumberFormat="1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14" fontId="6" fillId="3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7" fillId="3" borderId="41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18" fillId="0" borderId="0" xfId="0" applyFont="1"/>
    <xf numFmtId="1" fontId="3" fillId="0" borderId="20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65" fontId="7" fillId="0" borderId="20" xfId="0" applyNumberFormat="1" applyFont="1" applyBorder="1" applyAlignment="1" applyProtection="1">
      <alignment horizontal="center" vertical="center"/>
      <protection locked="0"/>
    </xf>
    <xf numFmtId="165" fontId="7" fillId="0" borderId="21" xfId="0" applyNumberFormat="1" applyFont="1" applyBorder="1" applyAlignment="1" applyProtection="1">
      <alignment horizontal="center" vertical="center"/>
      <protection locked="0"/>
    </xf>
    <xf numFmtId="1" fontId="3" fillId="0" borderId="23" xfId="0" applyNumberFormat="1" applyFont="1" applyBorder="1" applyAlignment="1" applyProtection="1">
      <alignment horizontal="center" vertical="center"/>
      <protection locked="0"/>
    </xf>
    <xf numFmtId="1" fontId="3" fillId="4" borderId="23" xfId="0" applyNumberFormat="1" applyFont="1" applyFill="1" applyBorder="1" applyAlignment="1" applyProtection="1">
      <alignment horizontal="center" vertical="center"/>
      <protection locked="0"/>
    </xf>
    <xf numFmtId="1" fontId="3" fillId="4" borderId="10" xfId="0" applyNumberFormat="1" applyFont="1" applyFill="1" applyBorder="1" applyAlignment="1" applyProtection="1">
      <alignment horizontal="center" vertical="center"/>
      <protection locked="0"/>
    </xf>
    <xf numFmtId="1" fontId="3" fillId="4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top"/>
      <protection locked="0"/>
    </xf>
    <xf numFmtId="14" fontId="6" fillId="3" borderId="40" xfId="0" applyNumberFormat="1" applyFont="1" applyFill="1" applyBorder="1" applyAlignment="1" applyProtection="1">
      <alignment horizontal="center" vertical="center"/>
      <protection locked="0"/>
    </xf>
    <xf numFmtId="14" fontId="6" fillId="3" borderId="16" xfId="0" applyNumberFormat="1" applyFont="1" applyFill="1" applyBorder="1" applyAlignment="1" applyProtection="1">
      <alignment horizontal="center" vertical="center"/>
      <protection locked="0"/>
    </xf>
    <xf numFmtId="14" fontId="6" fillId="3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13" fillId="0" borderId="42" xfId="0" applyFont="1" applyBorder="1" applyAlignment="1" applyProtection="1">
      <alignment horizontal="center" vertical="center"/>
      <protection locked="0"/>
    </xf>
    <xf numFmtId="0" fontId="13" fillId="0" borderId="43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Border="1"/>
    <xf numFmtId="0" fontId="0" fillId="0" borderId="16" xfId="0" applyBorder="1"/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1" fontId="9" fillId="0" borderId="11" xfId="0" applyNumberFormat="1" applyFont="1" applyBorder="1" applyAlignment="1" applyProtection="1">
      <alignment horizontal="center" vertical="center"/>
      <protection locked="0"/>
    </xf>
    <xf numFmtId="1" fontId="9" fillId="0" borderId="12" xfId="0" applyNumberFormat="1" applyFont="1" applyBorder="1" applyAlignment="1" applyProtection="1">
      <alignment horizontal="center" vertical="center"/>
      <protection locked="0"/>
    </xf>
    <xf numFmtId="1" fontId="9" fillId="0" borderId="22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28" xfId="0" applyFont="1" applyFill="1" applyBorder="1" applyAlignment="1" applyProtection="1">
      <alignment horizontal="right" vertical="center"/>
      <protection locked="0"/>
    </xf>
    <xf numFmtId="0" fontId="5" fillId="0" borderId="28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 vertical="center"/>
    </xf>
    <xf numFmtId="0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 readingOrder="1"/>
    </xf>
    <xf numFmtId="165" fontId="6" fillId="0" borderId="20" xfId="0" applyNumberFormat="1" applyFont="1" applyBorder="1" applyAlignment="1" applyProtection="1">
      <alignment horizontal="center" vertical="center"/>
      <protection locked="0"/>
    </xf>
    <xf numFmtId="165" fontId="6" fillId="0" borderId="21" xfId="0" applyNumberFormat="1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28575</xdr:rowOff>
    </xdr:from>
    <xdr:to>
      <xdr:col>9</xdr:col>
      <xdr:colOff>304800</xdr:colOff>
      <xdr:row>4</xdr:row>
      <xdr:rowOff>174791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477200" y="28575"/>
          <a:ext cx="899584" cy="9272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krybio/Desktop/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>
        <row r="10">
          <cell r="B10" t="str">
            <v>پشوو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55"/>
  <sheetViews>
    <sheetView rightToLeft="1" tabSelected="1" view="pageBreakPreview" topLeftCell="A35" zoomScaleNormal="100" zoomScaleSheetLayoutView="100" zoomScalePageLayoutView="90" workbookViewId="0">
      <selection activeCell="Q2" sqref="Q2"/>
    </sheetView>
  </sheetViews>
  <sheetFormatPr defaultColWidth="6.44140625" defaultRowHeight="15.6"/>
  <cols>
    <col min="1" max="1" width="8.6640625" style="1" customWidth="1"/>
    <col min="2" max="4" width="5.44140625" style="1" customWidth="1"/>
    <col min="5" max="5" width="5.33203125" style="1" customWidth="1"/>
    <col min="6" max="6" width="5.5546875" style="1" customWidth="1"/>
    <col min="7" max="7" width="4.6640625" style="1" customWidth="1"/>
    <col min="8" max="8" width="6.88671875" style="1" customWidth="1"/>
    <col min="9" max="9" width="7.109375" style="1" customWidth="1"/>
    <col min="10" max="10" width="8.88671875" style="1" customWidth="1"/>
    <col min="11" max="13" width="5.44140625" style="1" customWidth="1"/>
    <col min="14" max="14" width="4.88671875" style="1" customWidth="1"/>
    <col min="15" max="15" width="5.5546875" style="1" customWidth="1"/>
    <col min="16" max="16" width="6" style="1" customWidth="1"/>
    <col min="17" max="17" width="7" style="1" customWidth="1"/>
    <col min="18" max="18" width="10" style="1" customWidth="1"/>
    <col min="19" max="16384" width="6.44140625" style="1"/>
  </cols>
  <sheetData>
    <row r="1" spans="1:35" ht="18.75" customHeight="1">
      <c r="A1" s="84" t="s">
        <v>0</v>
      </c>
      <c r="B1" s="84"/>
      <c r="C1" s="84"/>
      <c r="D1" s="84"/>
      <c r="E1" s="84"/>
      <c r="F1" s="84"/>
      <c r="G1" s="12"/>
      <c r="H1" s="12"/>
      <c r="I1" s="12"/>
      <c r="J1" s="12"/>
      <c r="K1" s="13"/>
      <c r="L1" s="12"/>
      <c r="M1" s="85" t="s">
        <v>2</v>
      </c>
      <c r="N1" s="85"/>
      <c r="O1" s="85"/>
      <c r="P1" s="85"/>
      <c r="Q1" s="85"/>
    </row>
    <row r="2" spans="1:35" ht="14.25" customHeight="1">
      <c r="A2" s="84" t="s">
        <v>1</v>
      </c>
      <c r="B2" s="84"/>
      <c r="C2" s="84"/>
      <c r="D2" s="84"/>
      <c r="E2" s="84"/>
      <c r="F2" s="84"/>
      <c r="G2" s="12"/>
      <c r="H2" s="12"/>
      <c r="I2" s="12"/>
      <c r="J2" s="12"/>
      <c r="K2" s="13"/>
      <c r="L2" s="14"/>
      <c r="M2" s="91" t="s">
        <v>65</v>
      </c>
      <c r="N2" s="91"/>
      <c r="O2" s="89" t="s">
        <v>21</v>
      </c>
      <c r="P2" s="89"/>
      <c r="Q2" s="14">
        <v>10</v>
      </c>
    </row>
    <row r="3" spans="1:35" ht="14.25" customHeight="1">
      <c r="A3" s="91" t="s">
        <v>50</v>
      </c>
      <c r="B3" s="91"/>
      <c r="C3" s="91"/>
      <c r="D3" s="12"/>
      <c r="E3" s="12"/>
      <c r="F3" s="48"/>
      <c r="G3" s="12"/>
      <c r="H3" s="12"/>
      <c r="I3" s="12"/>
      <c r="J3" s="12"/>
      <c r="K3" s="13"/>
      <c r="L3" s="14"/>
      <c r="M3" s="84" t="s">
        <v>3</v>
      </c>
      <c r="N3" s="84"/>
      <c r="O3" s="84"/>
      <c r="P3" s="16">
        <v>10</v>
      </c>
    </row>
    <row r="4" spans="1:35" ht="14.25" customHeight="1">
      <c r="A4" s="92" t="s">
        <v>28</v>
      </c>
      <c r="B4" s="92"/>
      <c r="C4" s="93" t="s">
        <v>63</v>
      </c>
      <c r="D4" s="94"/>
      <c r="E4" s="94"/>
      <c r="F4" s="94"/>
      <c r="G4" s="12"/>
      <c r="H4" s="12"/>
      <c r="I4" s="12"/>
      <c r="J4" s="12"/>
      <c r="K4" s="13"/>
      <c r="L4" s="14"/>
      <c r="M4" s="84" t="s">
        <v>4</v>
      </c>
      <c r="N4" s="84"/>
      <c r="O4" s="84"/>
      <c r="P4" s="17">
        <v>2</v>
      </c>
      <c r="Q4" s="49" t="s">
        <v>64</v>
      </c>
    </row>
    <row r="5" spans="1:35" ht="16.5" customHeight="1" thickBot="1">
      <c r="A5" s="95" t="s">
        <v>29</v>
      </c>
      <c r="B5" s="95"/>
      <c r="C5" s="96" t="s">
        <v>25</v>
      </c>
      <c r="D5" s="96"/>
      <c r="E5" s="96"/>
      <c r="F5" s="96"/>
      <c r="G5" s="12"/>
      <c r="H5" s="12"/>
      <c r="I5" s="12"/>
      <c r="J5" s="12"/>
      <c r="K5" s="13"/>
      <c r="L5" s="14"/>
      <c r="M5" s="84" t="s">
        <v>5</v>
      </c>
      <c r="N5" s="84"/>
      <c r="O5" s="84"/>
      <c r="P5" s="18">
        <f>IF(P3-P4&gt;=0, P3-P4,0)</f>
        <v>8</v>
      </c>
      <c r="Q5" s="15"/>
      <c r="S5" s="90"/>
      <c r="T5" s="90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</row>
    <row r="6" spans="1:35" ht="16.8" thickTop="1" thickBot="1">
      <c r="A6" s="33"/>
      <c r="B6" s="86" t="s">
        <v>53</v>
      </c>
      <c r="C6" s="87"/>
      <c r="D6" s="86" t="s">
        <v>54</v>
      </c>
      <c r="E6" s="87"/>
      <c r="F6" s="86" t="s">
        <v>55</v>
      </c>
      <c r="G6" s="87"/>
      <c r="H6" s="86" t="s">
        <v>56</v>
      </c>
      <c r="I6" s="87"/>
      <c r="J6" s="86" t="s">
        <v>57</v>
      </c>
      <c r="K6" s="87"/>
      <c r="L6" s="86" t="s">
        <v>58</v>
      </c>
      <c r="M6" s="87"/>
      <c r="N6" s="86" t="s">
        <v>59</v>
      </c>
      <c r="O6" s="87"/>
      <c r="P6" s="88" t="s">
        <v>60</v>
      </c>
      <c r="Q6" s="88"/>
      <c r="R6" s="47" t="s">
        <v>61</v>
      </c>
      <c r="S6" s="83"/>
      <c r="T6" s="83"/>
      <c r="U6" s="83"/>
      <c r="V6" s="83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</row>
    <row r="7" spans="1:35" ht="17.399999999999999" thickTop="1">
      <c r="A7" s="32" t="s">
        <v>45</v>
      </c>
      <c r="B7" s="97"/>
      <c r="C7" s="98"/>
      <c r="D7" s="97"/>
      <c r="E7" s="98"/>
      <c r="F7" s="99"/>
      <c r="G7" s="78"/>
      <c r="H7" s="99"/>
      <c r="I7" s="78"/>
      <c r="J7" s="99"/>
      <c r="K7" s="78"/>
      <c r="L7" s="99"/>
      <c r="M7" s="78"/>
      <c r="N7" s="99"/>
      <c r="O7" s="78"/>
      <c r="P7" s="99"/>
      <c r="Q7" s="78"/>
      <c r="R7" s="50"/>
      <c r="S7" s="37"/>
      <c r="T7" s="37"/>
      <c r="U7" s="37"/>
      <c r="V7" s="37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</row>
    <row r="8" spans="1:35" ht="16.5" customHeight="1">
      <c r="A8" s="51" t="s">
        <v>6</v>
      </c>
      <c r="B8" s="103" t="s">
        <v>62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5"/>
      <c r="R8" s="50"/>
      <c r="S8" s="83"/>
      <c r="T8" s="83"/>
      <c r="U8" s="83"/>
      <c r="V8" s="83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</row>
    <row r="9" spans="1:35" ht="15.75" customHeight="1" thickBot="1">
      <c r="A9" s="19" t="s">
        <v>7</v>
      </c>
      <c r="B9" s="106" t="s">
        <v>62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8"/>
      <c r="R9" s="50"/>
      <c r="S9" s="83"/>
      <c r="T9" s="83"/>
      <c r="U9" s="83"/>
      <c r="V9" s="83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</row>
    <row r="10" spans="1:35" ht="22.5" customHeight="1" thickTop="1" thickBot="1">
      <c r="A10" s="19" t="s">
        <v>8</v>
      </c>
      <c r="B10" s="100"/>
      <c r="C10" s="80"/>
      <c r="D10" s="80"/>
      <c r="E10" s="81"/>
      <c r="F10" s="100"/>
      <c r="G10" s="101"/>
      <c r="H10" s="101"/>
      <c r="I10" s="102"/>
      <c r="J10" s="100"/>
      <c r="K10" s="101"/>
      <c r="L10" s="101"/>
      <c r="M10" s="102"/>
      <c r="N10" s="100"/>
      <c r="O10" s="101"/>
      <c r="P10" s="101"/>
      <c r="Q10" s="102"/>
      <c r="R10" s="52"/>
      <c r="S10" s="83"/>
      <c r="T10" s="83"/>
      <c r="U10" s="83"/>
      <c r="V10" s="83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</row>
    <row r="11" spans="1:35" ht="22.5" customHeight="1" thickTop="1" thickBot="1">
      <c r="A11" s="19" t="s">
        <v>9</v>
      </c>
      <c r="B11" s="79" t="s">
        <v>66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1"/>
      <c r="R11" s="53"/>
      <c r="W11" s="54"/>
    </row>
    <row r="12" spans="1:35" ht="21.6" thickTop="1" thickBot="1">
      <c r="A12" s="20" t="s">
        <v>10</v>
      </c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</row>
    <row r="13" spans="1:35" ht="5.25" customHeight="1" thickTop="1" thickBot="1">
      <c r="A13" s="31"/>
      <c r="B13" s="31"/>
      <c r="C13" s="31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35" ht="16.2" thickTop="1">
      <c r="A14" s="122" t="s">
        <v>40</v>
      </c>
      <c r="B14" s="123"/>
      <c r="C14" s="124"/>
      <c r="D14" s="75" t="s">
        <v>41</v>
      </c>
      <c r="E14" s="76"/>
      <c r="F14" s="75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110"/>
    </row>
    <row r="15" spans="1:35" ht="16.2" thickBot="1">
      <c r="A15" s="125"/>
      <c r="B15" s="126"/>
      <c r="C15" s="127"/>
      <c r="D15" s="66" t="s">
        <v>42</v>
      </c>
      <c r="E15" s="109"/>
      <c r="F15" s="66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8"/>
    </row>
    <row r="16" spans="1:35" ht="6" customHeight="1" thickTop="1" thickBo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24" ht="16.8" thickTop="1" thickBot="1">
      <c r="A17" s="71" t="s">
        <v>11</v>
      </c>
      <c r="B17" s="72"/>
      <c r="C17" s="73"/>
      <c r="D17" s="73"/>
      <c r="E17" s="73"/>
      <c r="F17" s="73"/>
      <c r="G17" s="73"/>
      <c r="H17" s="74"/>
      <c r="I17" s="21"/>
      <c r="J17" s="71" t="s">
        <v>12</v>
      </c>
      <c r="K17" s="72"/>
      <c r="L17" s="73"/>
      <c r="M17" s="73"/>
      <c r="N17" s="73"/>
      <c r="O17" s="73"/>
      <c r="P17" s="73"/>
      <c r="Q17" s="74"/>
    </row>
    <row r="18" spans="1:24" s="44" customFormat="1" ht="40.200000000000003" thickTop="1">
      <c r="A18" s="45" t="s">
        <v>13</v>
      </c>
      <c r="B18" s="69" t="s">
        <v>14</v>
      </c>
      <c r="C18" s="70"/>
      <c r="D18" s="65" t="s">
        <v>31</v>
      </c>
      <c r="E18" s="64"/>
      <c r="F18" s="63" t="s">
        <v>32</v>
      </c>
      <c r="G18" s="64"/>
      <c r="H18" s="42" t="s">
        <v>43</v>
      </c>
      <c r="I18" s="21"/>
      <c r="J18" s="45" t="s">
        <v>13</v>
      </c>
      <c r="K18" s="69" t="s">
        <v>14</v>
      </c>
      <c r="L18" s="70"/>
      <c r="M18" s="65" t="s">
        <v>31</v>
      </c>
      <c r="N18" s="64"/>
      <c r="O18" s="63" t="s">
        <v>32</v>
      </c>
      <c r="P18" s="64"/>
      <c r="Q18" s="42" t="s">
        <v>43</v>
      </c>
      <c r="W18" s="46"/>
      <c r="X18" s="46"/>
    </row>
    <row r="19" spans="1:24">
      <c r="A19" s="22" t="s">
        <v>44</v>
      </c>
      <c r="B19" s="57">
        <v>44835</v>
      </c>
      <c r="C19" s="58"/>
      <c r="D19" s="60"/>
      <c r="E19" s="61"/>
      <c r="F19" s="62"/>
      <c r="G19" s="61"/>
      <c r="H19" s="38"/>
      <c r="I19" s="21"/>
      <c r="J19" s="22" t="s">
        <v>44</v>
      </c>
      <c r="K19" s="57">
        <f>B24+2</f>
        <v>44842</v>
      </c>
      <c r="L19" s="58"/>
      <c r="M19" s="60"/>
      <c r="N19" s="61"/>
      <c r="O19" s="62"/>
      <c r="P19" s="61"/>
      <c r="Q19" s="38" t="str">
        <f>IF(M19=[1]Sheet2!B10,"",IF((M19+O19)&lt;&gt;0,(M19+O19), ""))</f>
        <v/>
      </c>
      <c r="X19" s="35"/>
    </row>
    <row r="20" spans="1:24" ht="14.25" customHeight="1">
      <c r="A20" s="22" t="s">
        <v>6</v>
      </c>
      <c r="B20" s="57">
        <v>44836</v>
      </c>
      <c r="C20" s="58"/>
      <c r="D20" s="59"/>
      <c r="E20" s="56"/>
      <c r="F20" s="55">
        <v>8</v>
      </c>
      <c r="G20" s="56"/>
      <c r="H20" s="38">
        <v>8</v>
      </c>
      <c r="I20" s="21"/>
      <c r="J20" s="22" t="s">
        <v>6</v>
      </c>
      <c r="K20" s="57">
        <f>K19+1</f>
        <v>44843</v>
      </c>
      <c r="L20" s="58"/>
      <c r="M20" s="59"/>
      <c r="N20" s="56"/>
      <c r="O20" s="55">
        <v>8</v>
      </c>
      <c r="P20" s="56"/>
      <c r="Q20" s="38">
        <f>IF(M20=[1]Sheet2!B10,"",IF((M20+O20)&lt;&gt;0,(M20+O20), ""))</f>
        <v>8</v>
      </c>
    </row>
    <row r="21" spans="1:24" ht="14.25" customHeight="1">
      <c r="A21" s="22" t="s">
        <v>7</v>
      </c>
      <c r="B21" s="57">
        <v>44837</v>
      </c>
      <c r="C21" s="58"/>
      <c r="D21" s="59"/>
      <c r="E21" s="56"/>
      <c r="F21" s="55"/>
      <c r="G21" s="56"/>
      <c r="H21" s="38"/>
      <c r="I21" s="21"/>
      <c r="J21" s="22" t="s">
        <v>7</v>
      </c>
      <c r="K21" s="57">
        <f>K20+1</f>
        <v>44844</v>
      </c>
      <c r="L21" s="58"/>
      <c r="M21" s="59"/>
      <c r="N21" s="56"/>
      <c r="O21" s="55">
        <v>8</v>
      </c>
      <c r="P21" s="56"/>
      <c r="Q21" s="38">
        <f>IF(M21=[1]Sheet2!B10,"",IF((M21+O21)&lt;&gt;0,(M21+O21), ""))</f>
        <v>8</v>
      </c>
    </row>
    <row r="22" spans="1:24" ht="14.25" customHeight="1">
      <c r="A22" s="22" t="s">
        <v>8</v>
      </c>
      <c r="B22" s="57">
        <v>44838</v>
      </c>
      <c r="C22" s="58"/>
      <c r="D22" s="59"/>
      <c r="E22" s="56"/>
      <c r="F22" s="55"/>
      <c r="G22" s="56"/>
      <c r="H22" s="38"/>
      <c r="I22" s="21"/>
      <c r="J22" s="22" t="s">
        <v>8</v>
      </c>
      <c r="K22" s="57">
        <f t="shared" ref="K22:K24" si="0">K21+1</f>
        <v>44845</v>
      </c>
      <c r="L22" s="58"/>
      <c r="M22" s="59"/>
      <c r="N22" s="56"/>
      <c r="O22" s="55"/>
      <c r="P22" s="56"/>
      <c r="Q22" s="38" t="str">
        <f>IF(M22=[1]Sheet2!B10,"",IF((M22+O22)&lt;&gt;0,(M22+O22), ""))</f>
        <v/>
      </c>
    </row>
    <row r="23" spans="1:24" ht="14.25" customHeight="1">
      <c r="A23" s="22" t="s">
        <v>9</v>
      </c>
      <c r="B23" s="57">
        <v>44839</v>
      </c>
      <c r="C23" s="58"/>
      <c r="D23" s="59"/>
      <c r="E23" s="56"/>
      <c r="F23" s="55"/>
      <c r="G23" s="56"/>
      <c r="H23" s="38" t="str">
        <f>IF(D23=[1]Sheet2!B10,"",IF((D23+F23)&lt;&gt;0,(D23+F23), ""))</f>
        <v/>
      </c>
      <c r="I23" s="21"/>
      <c r="J23" s="22" t="s">
        <v>9</v>
      </c>
      <c r="K23" s="57">
        <f t="shared" si="0"/>
        <v>44846</v>
      </c>
      <c r="L23" s="58"/>
      <c r="M23" s="59"/>
      <c r="N23" s="56"/>
      <c r="O23" s="55"/>
      <c r="P23" s="56"/>
      <c r="Q23" s="38" t="str">
        <f>IF(M23=[1]Sheet2!B10,"",IF((M23+O23)&lt;&gt;0,(M23+O23), ""))</f>
        <v/>
      </c>
    </row>
    <row r="24" spans="1:24" ht="14.25" customHeight="1">
      <c r="A24" s="22" t="s">
        <v>10</v>
      </c>
      <c r="B24" s="57">
        <v>44840</v>
      </c>
      <c r="C24" s="58"/>
      <c r="D24" s="59"/>
      <c r="E24" s="56"/>
      <c r="F24" s="55"/>
      <c r="G24" s="56"/>
      <c r="H24" s="38" t="str">
        <f>IF(D24=[1]Sheet2!B10,"",IF((D24+F24)&lt;&gt;0,(D24+F24), ""))</f>
        <v/>
      </c>
      <c r="I24" s="21"/>
      <c r="J24" s="22" t="s">
        <v>10</v>
      </c>
      <c r="K24" s="57">
        <f t="shared" si="0"/>
        <v>44847</v>
      </c>
      <c r="L24" s="58"/>
      <c r="M24" s="59"/>
      <c r="N24" s="56"/>
      <c r="O24" s="55"/>
      <c r="P24" s="56"/>
      <c r="Q24" s="38" t="str">
        <f>IF(M24=[1]Sheet2!B10,"",IF((M24+O24)&lt;&gt;0,(M24+O24), ""))</f>
        <v/>
      </c>
    </row>
    <row r="25" spans="1:24" ht="23.25" customHeight="1">
      <c r="A25" s="23" t="s">
        <v>18</v>
      </c>
      <c r="B25" s="57">
        <v>44841</v>
      </c>
      <c r="C25" s="58"/>
      <c r="D25" s="59">
        <v>2</v>
      </c>
      <c r="E25" s="56"/>
      <c r="F25" s="55"/>
      <c r="G25" s="56"/>
      <c r="H25" s="38">
        <v>2</v>
      </c>
      <c r="I25" s="21"/>
      <c r="J25" s="23" t="s">
        <v>18</v>
      </c>
      <c r="K25" s="57"/>
      <c r="L25" s="58"/>
      <c r="M25" s="59">
        <v>2</v>
      </c>
      <c r="N25" s="56"/>
      <c r="O25" s="55"/>
      <c r="P25" s="56"/>
      <c r="Q25" s="38">
        <f>IF(M25=[1]Sheet2!B10,"",IF((M25+O25)&lt;&gt;0,(M25+O25), ""))</f>
        <v>2</v>
      </c>
    </row>
    <row r="26" spans="1:24">
      <c r="A26" s="40" t="s">
        <v>47</v>
      </c>
      <c r="B26" s="57"/>
      <c r="C26" s="58"/>
      <c r="D26" s="59"/>
      <c r="E26" s="56"/>
      <c r="F26" s="55"/>
      <c r="G26" s="56"/>
      <c r="H26" s="38" t="str">
        <f>IF(D26=[1]Sheet2!B10,"",IF((D26+F26)&lt;&gt;0,((D26*2)+F26), ""))</f>
        <v/>
      </c>
      <c r="I26" s="21"/>
      <c r="J26" s="40" t="s">
        <v>47</v>
      </c>
      <c r="K26" s="57"/>
      <c r="L26" s="58"/>
      <c r="M26" s="59"/>
      <c r="N26" s="56"/>
      <c r="O26" s="55"/>
      <c r="P26" s="56"/>
      <c r="Q26" s="38"/>
    </row>
    <row r="27" spans="1:24">
      <c r="A27" s="40" t="s">
        <v>48</v>
      </c>
      <c r="B27" s="57"/>
      <c r="C27" s="58"/>
      <c r="D27" s="59"/>
      <c r="E27" s="56"/>
      <c r="F27" s="55"/>
      <c r="G27" s="56"/>
      <c r="H27" s="38" t="str">
        <f>IF(D27=[1]Sheet2!B10,"",IF((D27+F27)&lt;&gt;0,((D27*3)+F27), ""))</f>
        <v/>
      </c>
      <c r="I27" s="21"/>
      <c r="J27" s="40" t="s">
        <v>48</v>
      </c>
      <c r="K27" s="57"/>
      <c r="L27" s="58"/>
      <c r="M27" s="59"/>
      <c r="N27" s="56"/>
      <c r="O27" s="55"/>
      <c r="P27" s="56"/>
      <c r="Q27" s="38"/>
    </row>
    <row r="28" spans="1:24" ht="26.25" customHeight="1">
      <c r="A28" s="23" t="s">
        <v>19</v>
      </c>
      <c r="B28" s="57"/>
      <c r="C28" s="58"/>
      <c r="D28" s="59"/>
      <c r="E28" s="56"/>
      <c r="F28" s="55"/>
      <c r="G28" s="56"/>
      <c r="H28" s="38" t="str">
        <f>IF(D28=[1]Sheet2!B10,"",IF((D28+F28)&lt;&gt;0,(D28+F28), ""))</f>
        <v/>
      </c>
      <c r="I28" s="21"/>
      <c r="J28" s="23" t="s">
        <v>19</v>
      </c>
      <c r="K28" s="57"/>
      <c r="L28" s="58"/>
      <c r="M28" s="59"/>
      <c r="N28" s="56"/>
      <c r="O28" s="55"/>
      <c r="P28" s="56"/>
      <c r="Q28" s="38" t="str">
        <f>IF(M28=[1]Sheet2!B10,"",IF((M28+O28)&lt;&gt;0,(M28+O28), ""))</f>
        <v/>
      </c>
    </row>
    <row r="29" spans="1:24" ht="16.2" thickBot="1">
      <c r="A29" s="120" t="s">
        <v>15</v>
      </c>
      <c r="B29" s="118"/>
      <c r="C29" s="121"/>
      <c r="D29" s="114" t="str">
        <f>"="&amp;"1x"&amp;IF(SUM(D19:D24,F19:F28,D25,D28)&lt;&gt;0,SUM(D19:D24,F19:F28,D25,D28),0)&amp;"+"&amp;"2x"&amp;IF(AND(D26&lt;&gt;0,D26&lt;&gt;Sheet2!B10),D26,0) &amp; "+"&amp; "3x" &amp; IF(AND(D27&lt;&gt;0,D27&lt;&gt;Sheet2!B10),D27,0)</f>
        <v>=1x10+2x0+3x0</v>
      </c>
      <c r="E29" s="115"/>
      <c r="F29" s="115"/>
      <c r="G29" s="116"/>
      <c r="H29" s="39">
        <f>SUM(H19:H28)</f>
        <v>10</v>
      </c>
      <c r="I29" s="21"/>
      <c r="J29" s="117" t="s">
        <v>15</v>
      </c>
      <c r="K29" s="118"/>
      <c r="L29" s="119"/>
      <c r="M29" s="114" t="str">
        <f>"="&amp;"1x"&amp;IF(SUM(M19:M24,O19:O28,M25,M28)&lt;&gt;0,SUM(M19:M24,O19:O28,M25,M28),0)&amp;"+"&amp;"2x"&amp;IF(AND(M26&lt;&gt;0,M26&lt;&gt;Sheet2!B10),M26,0) &amp; "+"&amp; "3x" &amp; IF(AND(M27&lt;&gt;0,M27&lt;&gt;Sheet2!B10),M27,0)</f>
        <v>=1x18+2x0+3x0</v>
      </c>
      <c r="N29" s="115"/>
      <c r="O29" s="115"/>
      <c r="P29" s="116"/>
      <c r="Q29" s="39">
        <v>18</v>
      </c>
    </row>
    <row r="30" spans="1:24" ht="9" customHeight="1" thickTop="1" thickBo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24" ht="16.8" thickTop="1" thickBot="1">
      <c r="A31" s="111" t="s">
        <v>16</v>
      </c>
      <c r="B31" s="112"/>
      <c r="C31" s="112"/>
      <c r="D31" s="112"/>
      <c r="E31" s="112"/>
      <c r="F31" s="112"/>
      <c r="G31" s="112"/>
      <c r="H31" s="113"/>
      <c r="I31" s="21"/>
      <c r="J31" s="111" t="s">
        <v>17</v>
      </c>
      <c r="K31" s="112"/>
      <c r="L31" s="112"/>
      <c r="M31" s="112"/>
      <c r="N31" s="112"/>
      <c r="O31" s="112"/>
      <c r="P31" s="112"/>
      <c r="Q31" s="113"/>
    </row>
    <row r="32" spans="1:24" s="44" customFormat="1" ht="40.200000000000003" thickTop="1">
      <c r="A32" s="41" t="s">
        <v>13</v>
      </c>
      <c r="B32" s="139" t="s">
        <v>14</v>
      </c>
      <c r="C32" s="140"/>
      <c r="D32" s="65" t="s">
        <v>31</v>
      </c>
      <c r="E32" s="64"/>
      <c r="F32" s="63" t="s">
        <v>32</v>
      </c>
      <c r="G32" s="64"/>
      <c r="H32" s="42" t="s">
        <v>43</v>
      </c>
      <c r="I32" s="43"/>
      <c r="J32" s="41" t="s">
        <v>13</v>
      </c>
      <c r="K32" s="139" t="s">
        <v>14</v>
      </c>
      <c r="L32" s="140"/>
      <c r="M32" s="65" t="s">
        <v>31</v>
      </c>
      <c r="N32" s="64"/>
      <c r="O32" s="63" t="s">
        <v>32</v>
      </c>
      <c r="P32" s="64"/>
      <c r="Q32" s="42" t="s">
        <v>43</v>
      </c>
    </row>
    <row r="33" spans="1:17">
      <c r="A33" s="22" t="s">
        <v>44</v>
      </c>
      <c r="B33" s="137">
        <f>K24+2</f>
        <v>44849</v>
      </c>
      <c r="C33" s="138"/>
      <c r="D33" s="60"/>
      <c r="E33" s="61"/>
      <c r="F33" s="62"/>
      <c r="G33" s="61"/>
      <c r="H33" s="38" t="str">
        <f>IF(D33=[1]Sheet2!B10,"",IF((D33+F33)&lt;&gt;0,(D33+F33), ""))</f>
        <v/>
      </c>
      <c r="I33" s="24"/>
      <c r="J33" s="22" t="s">
        <v>44</v>
      </c>
      <c r="K33" s="137">
        <v>44856</v>
      </c>
      <c r="L33" s="138"/>
      <c r="M33" s="60"/>
      <c r="N33" s="61"/>
      <c r="O33" s="62"/>
      <c r="P33" s="61"/>
      <c r="Q33" s="38" t="str">
        <f>IF(M33=[1]Sheet2!B10,"",IF((M33+O33)&lt;&gt;0,(M33+O33), ""))</f>
        <v/>
      </c>
    </row>
    <row r="34" spans="1:17" ht="15" customHeight="1">
      <c r="A34" s="22" t="s">
        <v>6</v>
      </c>
      <c r="B34" s="137">
        <f>B33+1</f>
        <v>44850</v>
      </c>
      <c r="C34" s="138"/>
      <c r="D34" s="59"/>
      <c r="E34" s="56"/>
      <c r="F34" s="55">
        <v>8</v>
      </c>
      <c r="G34" s="56"/>
      <c r="H34" s="38">
        <f>IF(D34=[1]Sheet2!B10,"",IF((D34+F34)&lt;&gt;0,(D34+F34), ""))</f>
        <v>8</v>
      </c>
      <c r="I34" s="21"/>
      <c r="J34" s="22" t="s">
        <v>6</v>
      </c>
      <c r="K34" s="137">
        <v>44857</v>
      </c>
      <c r="L34" s="138"/>
      <c r="M34" s="59"/>
      <c r="N34" s="56"/>
      <c r="O34" s="55">
        <v>8</v>
      </c>
      <c r="P34" s="56"/>
      <c r="Q34" s="38">
        <f>IF(M34=[1]Sheet2!B10,"",IF((M34+O34)&lt;&gt;0,(M34+O34), ""))</f>
        <v>8</v>
      </c>
    </row>
    <row r="35" spans="1:17" ht="15" customHeight="1">
      <c r="A35" s="22" t="s">
        <v>7</v>
      </c>
      <c r="B35" s="137">
        <f t="shared" ref="B35:B38" si="1">B34+1</f>
        <v>44851</v>
      </c>
      <c r="C35" s="138"/>
      <c r="D35" s="59"/>
      <c r="E35" s="56"/>
      <c r="F35" s="55">
        <v>8</v>
      </c>
      <c r="G35" s="56"/>
      <c r="H35" s="38">
        <f>IF(D35=[1]Sheet2!B10,"",IF((D35+F35)&lt;&gt;0,(D35+F35), ""))</f>
        <v>8</v>
      </c>
      <c r="I35" s="21"/>
      <c r="J35" s="22" t="s">
        <v>7</v>
      </c>
      <c r="K35" s="137">
        <v>44858</v>
      </c>
      <c r="L35" s="138"/>
      <c r="M35" s="59"/>
      <c r="N35" s="56"/>
      <c r="O35" s="55">
        <v>8</v>
      </c>
      <c r="P35" s="56"/>
      <c r="Q35" s="38">
        <f>IF(M35=[1]Sheet2!B10,"",IF((M35+O35)&lt;&gt;0,(M35+O35), ""))</f>
        <v>8</v>
      </c>
    </row>
    <row r="36" spans="1:17" ht="15" customHeight="1">
      <c r="A36" s="22" t="s">
        <v>8</v>
      </c>
      <c r="B36" s="137">
        <f t="shared" si="1"/>
        <v>44852</v>
      </c>
      <c r="C36" s="138"/>
      <c r="D36" s="59"/>
      <c r="E36" s="56"/>
      <c r="F36" s="55"/>
      <c r="G36" s="56"/>
      <c r="H36" s="38" t="str">
        <f>IF(D36=[1]Sheet2!B10,"",IF((D36+F36)&lt;&gt;0,(D36+F36), ""))</f>
        <v/>
      </c>
      <c r="I36" s="21"/>
      <c r="J36" s="22" t="s">
        <v>8</v>
      </c>
      <c r="K36" s="137">
        <v>44859</v>
      </c>
      <c r="L36" s="138"/>
      <c r="M36" s="59"/>
      <c r="N36" s="56"/>
      <c r="O36" s="55"/>
      <c r="P36" s="56"/>
      <c r="Q36" s="38" t="str">
        <f>IF(M36=[1]Sheet2!B10,"",IF((M36+O36)&lt;&gt;0,(M36+O36), ""))</f>
        <v/>
      </c>
    </row>
    <row r="37" spans="1:17" ht="15" customHeight="1">
      <c r="A37" s="22" t="s">
        <v>9</v>
      </c>
      <c r="B37" s="137">
        <f t="shared" si="1"/>
        <v>44853</v>
      </c>
      <c r="C37" s="138"/>
      <c r="D37" s="59"/>
      <c r="E37" s="56"/>
      <c r="F37" s="55"/>
      <c r="G37" s="56"/>
      <c r="H37" s="38" t="str">
        <f>IF(D37=[1]Sheet2!B10,"",IF((D37+F37)&lt;&gt;0,(D37+F37), ""))</f>
        <v/>
      </c>
      <c r="I37" s="21"/>
      <c r="J37" s="22" t="s">
        <v>9</v>
      </c>
      <c r="K37" s="137">
        <v>44860</v>
      </c>
      <c r="L37" s="138"/>
      <c r="M37" s="59"/>
      <c r="N37" s="56"/>
      <c r="O37" s="55"/>
      <c r="P37" s="56"/>
      <c r="Q37" s="38" t="str">
        <f>IF(M37=[1]Sheet2!B10,"",IF((M37+O37)&lt;&gt;0,(M37+O37), ""))</f>
        <v/>
      </c>
    </row>
    <row r="38" spans="1:17" ht="15" customHeight="1">
      <c r="A38" s="22" t="s">
        <v>10</v>
      </c>
      <c r="B38" s="137">
        <f t="shared" si="1"/>
        <v>44854</v>
      </c>
      <c r="C38" s="138"/>
      <c r="D38" s="60"/>
      <c r="E38" s="61"/>
      <c r="F38" s="62"/>
      <c r="G38" s="61"/>
      <c r="H38" s="38" t="str">
        <f>IF(D38=[1]Sheet2!B10,"",IF((D38+F38)&lt;&gt;0,(D38+F38), ""))</f>
        <v/>
      </c>
      <c r="I38" s="21"/>
      <c r="J38" s="22" t="s">
        <v>10</v>
      </c>
      <c r="K38" s="137">
        <v>44861</v>
      </c>
      <c r="L38" s="138"/>
      <c r="M38" s="60"/>
      <c r="N38" s="61"/>
      <c r="O38" s="62"/>
      <c r="P38" s="61"/>
      <c r="Q38" s="38" t="str">
        <f>IF(M38=[1]Sheet2!B10,"",IF((M38+O38)&lt;&gt;0,(M38+O38), ""))</f>
        <v/>
      </c>
    </row>
    <row r="39" spans="1:17" ht="21.75" customHeight="1">
      <c r="A39" s="23" t="s">
        <v>18</v>
      </c>
      <c r="B39" s="137"/>
      <c r="C39" s="138"/>
      <c r="D39" s="60">
        <v>2</v>
      </c>
      <c r="E39" s="61"/>
      <c r="F39" s="62"/>
      <c r="G39" s="61"/>
      <c r="H39" s="38">
        <f>IF(D39=[1]Sheet2!B10,"",IF((D39+F39)&lt;&gt;0,(D39+F39), ""))</f>
        <v>2</v>
      </c>
      <c r="I39" s="21"/>
      <c r="J39" s="23" t="s">
        <v>18</v>
      </c>
      <c r="K39" s="137"/>
      <c r="L39" s="138"/>
      <c r="M39" s="60">
        <v>2</v>
      </c>
      <c r="N39" s="61"/>
      <c r="O39" s="62"/>
      <c r="P39" s="61"/>
      <c r="Q39" s="38">
        <f>IF(M39=[1]Sheet2!B10,"",IF((M39+O39)&lt;&gt;0,(M39+O39), ""))</f>
        <v>2</v>
      </c>
    </row>
    <row r="40" spans="1:17">
      <c r="A40" s="40" t="s">
        <v>47</v>
      </c>
      <c r="B40" s="137"/>
      <c r="C40" s="138"/>
      <c r="D40" s="60"/>
      <c r="E40" s="61"/>
      <c r="F40" s="62"/>
      <c r="G40" s="61"/>
      <c r="H40" s="38"/>
      <c r="I40" s="21"/>
      <c r="J40" s="40" t="s">
        <v>47</v>
      </c>
      <c r="K40" s="137"/>
      <c r="L40" s="138"/>
      <c r="M40" s="60"/>
      <c r="N40" s="61"/>
      <c r="O40" s="62"/>
      <c r="P40" s="61"/>
      <c r="Q40" s="38"/>
    </row>
    <row r="41" spans="1:17">
      <c r="A41" s="40" t="s">
        <v>48</v>
      </c>
      <c r="B41" s="137"/>
      <c r="C41" s="138"/>
      <c r="D41" s="60"/>
      <c r="E41" s="61"/>
      <c r="F41" s="62"/>
      <c r="G41" s="61"/>
      <c r="H41" s="38"/>
      <c r="I41" s="21"/>
      <c r="J41" s="40" t="s">
        <v>48</v>
      </c>
      <c r="K41" s="137"/>
      <c r="L41" s="138"/>
      <c r="M41" s="60"/>
      <c r="N41" s="61"/>
      <c r="O41" s="62"/>
      <c r="P41" s="61"/>
      <c r="Q41" s="38"/>
    </row>
    <row r="42" spans="1:17" ht="21.75" customHeight="1">
      <c r="A42" s="23" t="s">
        <v>19</v>
      </c>
      <c r="B42" s="137"/>
      <c r="C42" s="138"/>
      <c r="D42" s="60"/>
      <c r="E42" s="61"/>
      <c r="F42" s="62"/>
      <c r="G42" s="61"/>
      <c r="H42" s="38" t="str">
        <f>IF(D42=[1]Sheet2!B10,"",IF((D42+F42)&lt;&gt;0,(D42+F42), ""))</f>
        <v/>
      </c>
      <c r="I42" s="21"/>
      <c r="J42" s="23" t="s">
        <v>19</v>
      </c>
      <c r="K42" s="137"/>
      <c r="L42" s="138"/>
      <c r="M42" s="60"/>
      <c r="N42" s="61"/>
      <c r="O42" s="62"/>
      <c r="P42" s="61"/>
      <c r="Q42" s="38" t="str">
        <f>IF(M42=[1]Sheet2!B10,"",IF((M42+O42)&lt;&gt;0,(M42+O42), ""))</f>
        <v/>
      </c>
    </row>
    <row r="43" spans="1:17" ht="16.2" thickBot="1">
      <c r="A43" s="120" t="s">
        <v>15</v>
      </c>
      <c r="B43" s="118"/>
      <c r="C43" s="121"/>
      <c r="D43" s="114" t="str">
        <f>"="&amp;"1x"&amp;IF(SUM(D33:D38,F33:F42,D39,D42)&lt;&gt;0,SUM(D33:D38,F33:F42,D39,D42),0)&amp;"+"&amp;"2x"&amp;IF(AND(D40&lt;&gt;0,D40&lt;&gt;Sheet2!B10),D40,0) &amp; "+"&amp; "3x" &amp; IF(AND(D41&lt;&gt;0,D41&lt;&gt;Sheet2!B10),D41,0)</f>
        <v>=1x18+2x0+3x0</v>
      </c>
      <c r="E43" s="115"/>
      <c r="F43" s="115"/>
      <c r="G43" s="116"/>
      <c r="H43" s="39">
        <f>IF(1*IF(SUM(D33:D38)&lt;&gt;0,SUM(D33:D38),0)+IF(SUM(F33:F42)&lt;&gt;0,SUM(F33:F42),0)+IF(SUM(D39,D42)&lt;&gt;0,SUM(D39,D42),0)+IF(AND(D40&lt;&gt;"", D40&lt;&gt;Sheet2!B24),D40,0)*2+IF(AND(D41&lt;&gt;"", D41&lt;&gt;Sheet2!B10),D41,0)*3&lt;=P5,0,1*IF(SUM(D33:D38)&lt;&gt;0,SUM(D33:D38),0)+IF(SUM(F33:F42)&lt;&gt;0,SUM(F33:F42),0)+IF(SUM(D39,D42)&lt;&gt;0,SUM(D39,D42),0)+IF(AND(D40&lt;&gt;"", D40&lt;&gt;Sheet2!B10),D40,0)*2+IF(AND(D41&lt;&gt;"", D41&lt;&gt;Sheet2!B10),D41,0)*3)</f>
        <v>18</v>
      </c>
      <c r="I43" s="21"/>
      <c r="J43" s="120" t="s">
        <v>15</v>
      </c>
      <c r="K43" s="118"/>
      <c r="L43" s="121"/>
      <c r="M43" s="114" t="str">
        <f>"="&amp;"1x"&amp;IF(SUM(M33:M38,O33:O42,M39,M42)&lt;&gt;0,SUM(M33:M38,O33:O42,M39,M42),0)&amp;"+"&amp;"2x"&amp;IF(AND(M40&lt;&gt;0,M40&lt;&gt;Sheet2!B10),M40,0) &amp; "+"&amp; "3x" &amp; IF(AND(M41&lt;&gt;0,M41&lt;&gt;Sheet2!B10),M41,0)</f>
        <v>=1x18+2x0+3x0</v>
      </c>
      <c r="N43" s="115"/>
      <c r="O43" s="115"/>
      <c r="P43" s="116"/>
      <c r="Q43" s="39">
        <f>IF(1*IF(SUM(M33:M38)&lt;&gt;0,SUM(M33:M38),0)+IF(SUM(O33:O42)&lt;&gt;0,SUM(O33:O42),0)+IF(SUM(M39,M42)&lt;&gt;0,SUM(M39,M42),0)+IF(AND(M40&lt;&gt;"", M40&lt;&gt;Sheet2!B10),M40,0)*2+IF(AND(M41&lt;&gt;"", M41&lt;&gt;Sheet2!B10),M41,0)*3&lt;=P5,0,1*IF(SUM(M33:M38)&lt;&gt;0,SUM(M33:M38),0)+IF(SUM(O33:O42)&lt;&gt;0,SUM(O33:O42),0)+IF(SUM(M39,M42)&lt;&gt;0,SUM(M39,M42),0)+IF(AND(M40&lt;&gt;"", M40&lt;&gt;Sheet2!B10),M40,0)*2+IF(AND(M41&lt;&gt;"", M41&lt;&gt;Sheet2!B10),M41,0)*3)</f>
        <v>18</v>
      </c>
    </row>
    <row r="44" spans="1:17" ht="9.75" customHeight="1" thickTop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6.2" thickBot="1">
      <c r="A45" s="130" t="str">
        <f>"کۆی گشتی کاتژمێرەکان : [" &amp; SUM(H29,Q29,H43,Q43) &amp; "] کاتژمێر"</f>
        <v>کۆی گشتی کاتژمێرەکان : [64] کاتژمێر</v>
      </c>
      <c r="B45" s="130"/>
      <c r="C45" s="130"/>
      <c r="D45" s="130"/>
      <c r="E45" s="130"/>
      <c r="F45" s="130"/>
      <c r="G45" s="130"/>
      <c r="H45" s="25"/>
      <c r="I45" s="130" t="str">
        <f>"کۆی کاتژمێرەکانی زێدەکی :[" &amp; SUM(H29,Q29,H43,Q43) - (IF(H29=0,0,P5)+IF(Q29=0,0,P5)+IF(H43=0,0,P5)+IF(Q43=0,0,P5)) &amp; "] کاتژمێر"</f>
        <v>کۆی کاتژمێرەکانی زێدەکی :[32] کاتژمێر</v>
      </c>
      <c r="J45" s="130"/>
      <c r="K45" s="130"/>
      <c r="L45" s="130"/>
      <c r="M45" s="130"/>
      <c r="N45" s="130"/>
      <c r="O45" s="130"/>
      <c r="P45" s="25"/>
      <c r="Q45" s="25"/>
    </row>
    <row r="46" spans="1:17" ht="16.8" thickTop="1" thickBot="1">
      <c r="A46" s="130" t="str">
        <f>"کۆی کاتژمێرەکانی نیساب :[" &amp;IF(H29=0,0,P5)+IF(Q29=0,0,P5)+IF(H43=0,0,P5)+IF(Q43=0,0,P5) &amp; "] کاتژمێر"</f>
        <v>کۆی کاتژمێرەکانی نیساب :[32] کاتژمێر</v>
      </c>
      <c r="B46" s="130"/>
      <c r="C46" s="130"/>
      <c r="D46" s="130"/>
      <c r="E46" s="130"/>
      <c r="F46" s="130"/>
      <c r="G46" s="130"/>
      <c r="H46" s="25"/>
      <c r="I46" s="131" t="s">
        <v>20</v>
      </c>
      <c r="J46" s="131"/>
      <c r="K46" s="131"/>
      <c r="L46" s="134">
        <v>5500</v>
      </c>
      <c r="M46" s="134"/>
      <c r="N46" s="26" t="s">
        <v>22</v>
      </c>
      <c r="O46" s="25"/>
      <c r="P46" s="25"/>
      <c r="Q46" s="25"/>
    </row>
    <row r="47" spans="1:17" ht="16.8" thickTop="1" thickBot="1">
      <c r="A47" s="15"/>
      <c r="B47" s="15"/>
      <c r="C47" s="15"/>
      <c r="D47" s="15"/>
      <c r="E47" s="15"/>
      <c r="F47" s="15"/>
      <c r="G47" s="15"/>
      <c r="H47" s="25"/>
      <c r="I47" s="132" t="s">
        <v>51</v>
      </c>
      <c r="J47" s="132"/>
      <c r="K47" s="132"/>
      <c r="L47" s="135">
        <f>L46*( SUM(H29,Q29,H43,Q43) - (IF(H29=0,0,P5)+IF(Q29=0,0,P5)+IF(H43=0,0,P5)+IF(Q43=0,0,P5)))</f>
        <v>176000</v>
      </c>
      <c r="M47" s="135"/>
      <c r="N47" s="26" t="s">
        <v>22</v>
      </c>
      <c r="O47" s="25"/>
      <c r="P47" s="25"/>
      <c r="Q47" s="25"/>
    </row>
    <row r="48" spans="1:17" ht="51" customHeight="1" thickTop="1">
      <c r="A48" s="15"/>
      <c r="B48" s="15"/>
      <c r="C48" s="15"/>
      <c r="D48" s="15"/>
      <c r="E48" s="15"/>
      <c r="F48" s="15"/>
      <c r="G48" s="15"/>
      <c r="H48" s="25"/>
      <c r="I48" s="27"/>
      <c r="J48" s="27"/>
      <c r="K48" s="27"/>
      <c r="L48" s="28"/>
      <c r="M48" s="29"/>
      <c r="N48" s="25"/>
      <c r="O48" s="25"/>
      <c r="P48" s="25"/>
      <c r="Q48" s="25"/>
    </row>
    <row r="49" spans="1:17">
      <c r="A49" s="133"/>
      <c r="B49" s="133"/>
      <c r="C49" s="133"/>
      <c r="D49" s="10"/>
      <c r="E49" s="5"/>
      <c r="F49" s="5"/>
      <c r="G49" s="129" t="s">
        <v>33</v>
      </c>
      <c r="H49" s="129"/>
      <c r="I49" s="129"/>
      <c r="J49" s="129"/>
      <c r="K49" s="4"/>
      <c r="L49" s="4"/>
      <c r="M49" s="128" t="s">
        <v>34</v>
      </c>
      <c r="N49" s="128"/>
      <c r="O49" s="128"/>
      <c r="P49" s="4"/>
      <c r="Q49" s="4"/>
    </row>
    <row r="50" spans="1:17">
      <c r="A50" s="133"/>
      <c r="B50" s="133"/>
      <c r="C50" s="133"/>
      <c r="D50" s="10"/>
      <c r="E50" s="5"/>
      <c r="F50" s="5"/>
      <c r="G50" s="129" t="s">
        <v>35</v>
      </c>
      <c r="H50" s="129"/>
      <c r="I50" s="129"/>
      <c r="J50" s="129"/>
      <c r="K50" s="4"/>
      <c r="L50" s="4"/>
      <c r="M50" s="128" t="s">
        <v>36</v>
      </c>
      <c r="N50" s="128"/>
      <c r="O50" s="128"/>
      <c r="P50" s="4"/>
      <c r="Q50" s="4"/>
    </row>
    <row r="51" spans="1:17" ht="63.75" customHeight="1">
      <c r="A51" s="11"/>
      <c r="B51" s="11"/>
      <c r="C51" s="11"/>
      <c r="D51" s="10"/>
      <c r="E51" s="9"/>
      <c r="F51" s="9"/>
      <c r="G51" s="9"/>
      <c r="H51" s="9"/>
      <c r="I51" s="4"/>
      <c r="J51" s="8"/>
      <c r="K51" s="8"/>
      <c r="L51" s="8"/>
      <c r="M51" s="8"/>
      <c r="N51" s="8"/>
      <c r="O51" s="3"/>
      <c r="P51" s="4"/>
      <c r="Q51" s="4"/>
    </row>
    <row r="52" spans="1:17" ht="14.25" customHeight="1">
      <c r="A52" s="133" t="str">
        <f>C4</f>
        <v>بشرى حنا مربين</v>
      </c>
      <c r="B52" s="133"/>
      <c r="C52" s="133"/>
      <c r="D52" s="10"/>
      <c r="E52" s="5"/>
      <c r="F52" s="5"/>
      <c r="G52" s="136" t="s">
        <v>52</v>
      </c>
      <c r="H52" s="129"/>
      <c r="I52" s="129"/>
      <c r="J52" s="129"/>
      <c r="K52" s="6"/>
      <c r="L52" s="6"/>
      <c r="M52" s="128" t="s">
        <v>23</v>
      </c>
      <c r="N52" s="128"/>
      <c r="O52" s="128"/>
      <c r="P52" s="4"/>
      <c r="Q52" s="4"/>
    </row>
    <row r="53" spans="1:17" ht="14.25" customHeight="1">
      <c r="A53" s="133" t="s">
        <v>37</v>
      </c>
      <c r="B53" s="133"/>
      <c r="C53" s="133"/>
      <c r="D53" s="10"/>
      <c r="E53" s="5"/>
      <c r="F53" s="5"/>
      <c r="G53" s="129" t="s">
        <v>38</v>
      </c>
      <c r="H53" s="129"/>
      <c r="I53" s="129"/>
      <c r="J53" s="129"/>
      <c r="K53" s="6"/>
      <c r="L53" s="6"/>
      <c r="M53" s="128" t="s">
        <v>39</v>
      </c>
      <c r="N53" s="128"/>
      <c r="O53" s="128"/>
      <c r="P53" s="4"/>
      <c r="Q53" s="4"/>
    </row>
    <row r="54" spans="1:1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245">
    <mergeCell ref="M43:P43"/>
    <mergeCell ref="D41:E41"/>
    <mergeCell ref="F41:G41"/>
    <mergeCell ref="D42:E42"/>
    <mergeCell ref="F42:G42"/>
    <mergeCell ref="M35:N35"/>
    <mergeCell ref="O35:P35"/>
    <mergeCell ref="O34:P34"/>
    <mergeCell ref="M34:N34"/>
    <mergeCell ref="O36:P36"/>
    <mergeCell ref="O37:P37"/>
    <mergeCell ref="O38:P38"/>
    <mergeCell ref="M39:N39"/>
    <mergeCell ref="F37:G37"/>
    <mergeCell ref="D36:E36"/>
    <mergeCell ref="K37:L37"/>
    <mergeCell ref="K38:L38"/>
    <mergeCell ref="F38:G38"/>
    <mergeCell ref="D37:E37"/>
    <mergeCell ref="B40:C40"/>
    <mergeCell ref="D40:E40"/>
    <mergeCell ref="F40:G40"/>
    <mergeCell ref="K40:L40"/>
    <mergeCell ref="M42:N42"/>
    <mergeCell ref="O42:P42"/>
    <mergeCell ref="M38:N38"/>
    <mergeCell ref="B32:C32"/>
    <mergeCell ref="M36:N36"/>
    <mergeCell ref="M37:N37"/>
    <mergeCell ref="O40:P40"/>
    <mergeCell ref="B41:C41"/>
    <mergeCell ref="K41:L41"/>
    <mergeCell ref="M41:N41"/>
    <mergeCell ref="O41:P41"/>
    <mergeCell ref="B38:C38"/>
    <mergeCell ref="M40:N40"/>
    <mergeCell ref="K39:L39"/>
    <mergeCell ref="B39:C39"/>
    <mergeCell ref="D38:E38"/>
    <mergeCell ref="B36:C36"/>
    <mergeCell ref="F32:G32"/>
    <mergeCell ref="O39:P39"/>
    <mergeCell ref="M33:N33"/>
    <mergeCell ref="A43:C43"/>
    <mergeCell ref="D39:E39"/>
    <mergeCell ref="D32:E32"/>
    <mergeCell ref="B33:C33"/>
    <mergeCell ref="K32:L32"/>
    <mergeCell ref="K34:L34"/>
    <mergeCell ref="K35:L35"/>
    <mergeCell ref="K36:L36"/>
    <mergeCell ref="B35:C35"/>
    <mergeCell ref="F34:G34"/>
    <mergeCell ref="D33:E33"/>
    <mergeCell ref="K33:L33"/>
    <mergeCell ref="B42:C42"/>
    <mergeCell ref="J43:L43"/>
    <mergeCell ref="K42:L42"/>
    <mergeCell ref="D43:G43"/>
    <mergeCell ref="F39:G39"/>
    <mergeCell ref="B37:C37"/>
    <mergeCell ref="B34:C34"/>
    <mergeCell ref="F35:G35"/>
    <mergeCell ref="F36:G36"/>
    <mergeCell ref="D35:E35"/>
    <mergeCell ref="D34:E34"/>
    <mergeCell ref="F33:G33"/>
    <mergeCell ref="M53:O53"/>
    <mergeCell ref="G53:J53"/>
    <mergeCell ref="A45:G45"/>
    <mergeCell ref="A46:G46"/>
    <mergeCell ref="I45:O45"/>
    <mergeCell ref="I46:K46"/>
    <mergeCell ref="I47:K47"/>
    <mergeCell ref="A53:C53"/>
    <mergeCell ref="L46:M46"/>
    <mergeCell ref="L47:M47"/>
    <mergeCell ref="A50:C50"/>
    <mergeCell ref="M50:O50"/>
    <mergeCell ref="G50:J50"/>
    <mergeCell ref="A52:C52"/>
    <mergeCell ref="G52:J52"/>
    <mergeCell ref="M52:O52"/>
    <mergeCell ref="A49:C49"/>
    <mergeCell ref="G49:J49"/>
    <mergeCell ref="M49:O49"/>
    <mergeCell ref="F23:G23"/>
    <mergeCell ref="D15:E15"/>
    <mergeCell ref="F14:Q14"/>
    <mergeCell ref="O33:P33"/>
    <mergeCell ref="O32:P32"/>
    <mergeCell ref="M32:N32"/>
    <mergeCell ref="J31:Q31"/>
    <mergeCell ref="B27:C27"/>
    <mergeCell ref="M29:P29"/>
    <mergeCell ref="K26:L26"/>
    <mergeCell ref="K27:L27"/>
    <mergeCell ref="K28:L28"/>
    <mergeCell ref="O27:P27"/>
    <mergeCell ref="D26:E26"/>
    <mergeCell ref="F28:G28"/>
    <mergeCell ref="D29:G29"/>
    <mergeCell ref="M28:N28"/>
    <mergeCell ref="M26:N26"/>
    <mergeCell ref="O26:P26"/>
    <mergeCell ref="A31:H31"/>
    <mergeCell ref="J29:L29"/>
    <mergeCell ref="D19:E19"/>
    <mergeCell ref="A29:C29"/>
    <mergeCell ref="A14:C15"/>
    <mergeCell ref="B7:C7"/>
    <mergeCell ref="D7:E7"/>
    <mergeCell ref="F7:G7"/>
    <mergeCell ref="B10:E10"/>
    <mergeCell ref="F10:I10"/>
    <mergeCell ref="N7:O7"/>
    <mergeCell ref="H7:I7"/>
    <mergeCell ref="J10:M10"/>
    <mergeCell ref="N10:Q10"/>
    <mergeCell ref="J7:K7"/>
    <mergeCell ref="L7:M7"/>
    <mergeCell ref="B8:Q8"/>
    <mergeCell ref="B9:Q9"/>
    <mergeCell ref="P7:Q7"/>
    <mergeCell ref="AB9:AC9"/>
    <mergeCell ref="AB10:AC10"/>
    <mergeCell ref="W8:X8"/>
    <mergeCell ref="Y8:AA8"/>
    <mergeCell ref="Y9:AA9"/>
    <mergeCell ref="Y10:AA10"/>
    <mergeCell ref="W9:X9"/>
    <mergeCell ref="AH8:AI8"/>
    <mergeCell ref="AH9:AI9"/>
    <mergeCell ref="AH10:AI10"/>
    <mergeCell ref="AF8:AG8"/>
    <mergeCell ref="AD8:AE8"/>
    <mergeCell ref="AD9:AE9"/>
    <mergeCell ref="AF9:AG9"/>
    <mergeCell ref="AF10:AG10"/>
    <mergeCell ref="AD10:AE10"/>
    <mergeCell ref="A1:F1"/>
    <mergeCell ref="A2:F2"/>
    <mergeCell ref="M1:Q1"/>
    <mergeCell ref="S6:T6"/>
    <mergeCell ref="W6:X6"/>
    <mergeCell ref="B6:C6"/>
    <mergeCell ref="D6:E6"/>
    <mergeCell ref="F6:G6"/>
    <mergeCell ref="H6:I6"/>
    <mergeCell ref="J6:K6"/>
    <mergeCell ref="L6:M6"/>
    <mergeCell ref="P6:Q6"/>
    <mergeCell ref="N6:O6"/>
    <mergeCell ref="M3:O3"/>
    <mergeCell ref="M4:O4"/>
    <mergeCell ref="O2:P2"/>
    <mergeCell ref="S5:T5"/>
    <mergeCell ref="M2:N2"/>
    <mergeCell ref="M5:O5"/>
    <mergeCell ref="A3:C3"/>
    <mergeCell ref="A4:B4"/>
    <mergeCell ref="C4:F4"/>
    <mergeCell ref="A5:B5"/>
    <mergeCell ref="C5:F5"/>
    <mergeCell ref="D14:E14"/>
    <mergeCell ref="B12:R12"/>
    <mergeCell ref="B11:Q11"/>
    <mergeCell ref="AH5:AI5"/>
    <mergeCell ref="U6:V6"/>
    <mergeCell ref="Y6:AA6"/>
    <mergeCell ref="AD6:AE6"/>
    <mergeCell ref="AH6:AI6"/>
    <mergeCell ref="U5:V5"/>
    <mergeCell ref="W5:X5"/>
    <mergeCell ref="Y5:AA5"/>
    <mergeCell ref="AB5:AC5"/>
    <mergeCell ref="AF6:AG6"/>
    <mergeCell ref="AD5:AE5"/>
    <mergeCell ref="AB6:AC6"/>
    <mergeCell ref="AF5:AG5"/>
    <mergeCell ref="S8:T8"/>
    <mergeCell ref="S9:T9"/>
    <mergeCell ref="S10:T10"/>
    <mergeCell ref="U8:V8"/>
    <mergeCell ref="U9:V9"/>
    <mergeCell ref="U10:V10"/>
    <mergeCell ref="W10:X10"/>
    <mergeCell ref="AB8:AC8"/>
    <mergeCell ref="O18:P18"/>
    <mergeCell ref="F18:G18"/>
    <mergeCell ref="M18:N18"/>
    <mergeCell ref="F15:Q15"/>
    <mergeCell ref="K18:L18"/>
    <mergeCell ref="J17:Q17"/>
    <mergeCell ref="B18:C18"/>
    <mergeCell ref="D18:E18"/>
    <mergeCell ref="A17:H17"/>
    <mergeCell ref="B19:C19"/>
    <mergeCell ref="M19:N19"/>
    <mergeCell ref="B23:C23"/>
    <mergeCell ref="B24:C24"/>
    <mergeCell ref="B25:C25"/>
    <mergeCell ref="M22:N22"/>
    <mergeCell ref="M24:N24"/>
    <mergeCell ref="M25:N25"/>
    <mergeCell ref="O23:P23"/>
    <mergeCell ref="O24:P24"/>
    <mergeCell ref="O25:P25"/>
    <mergeCell ref="F24:G24"/>
    <mergeCell ref="F25:G25"/>
    <mergeCell ref="K22:L22"/>
    <mergeCell ref="K23:L23"/>
    <mergeCell ref="K24:L24"/>
    <mergeCell ref="K25:L25"/>
    <mergeCell ref="F21:G21"/>
    <mergeCell ref="F22:G22"/>
    <mergeCell ref="K20:L20"/>
    <mergeCell ref="K21:L21"/>
    <mergeCell ref="F19:G19"/>
    <mergeCell ref="O19:P19"/>
    <mergeCell ref="K19:L19"/>
    <mergeCell ref="O28:P28"/>
    <mergeCell ref="B22:C22"/>
    <mergeCell ref="D20:E20"/>
    <mergeCell ref="D21:E21"/>
    <mergeCell ref="B20:C20"/>
    <mergeCell ref="B21:C21"/>
    <mergeCell ref="F27:G27"/>
    <mergeCell ref="D27:E27"/>
    <mergeCell ref="D22:E22"/>
    <mergeCell ref="O22:P22"/>
    <mergeCell ref="M23:N23"/>
    <mergeCell ref="F20:G20"/>
    <mergeCell ref="O21:P21"/>
    <mergeCell ref="O20:P20"/>
    <mergeCell ref="M20:N20"/>
    <mergeCell ref="M21:N21"/>
    <mergeCell ref="M27:N27"/>
    <mergeCell ref="D23:E23"/>
    <mergeCell ref="D24:E24"/>
    <mergeCell ref="F26:G26"/>
    <mergeCell ref="D28:E28"/>
    <mergeCell ref="B28:C28"/>
    <mergeCell ref="D25:E25"/>
    <mergeCell ref="B26:C26"/>
  </mergeCells>
  <dataValidations count="6">
    <dataValidation type="list" allowBlank="1" showInputMessage="1" showErrorMessage="1" sqref="Q19:Q28 O33:P33 Q33:Q42 O34:O42 F20:F28 H19:H28 F34:F42 O20:O28 H33:H42">
      <formula1>Lecc</formula1>
    </dataValidation>
    <dataValidation type="list" allowBlank="1" showInputMessage="1" showErrorMessage="1" sqref="C28 B26:B28">
      <formula1>list1</formula1>
    </dataValidation>
    <dataValidation type="list" allowBlank="1" showInputMessage="1" showErrorMessage="1" sqref="K25:L28">
      <formula1>list2</formula1>
    </dataValidation>
    <dataValidation type="list" allowBlank="1" showInputMessage="1" showErrorMessage="1" sqref="B39:C42">
      <formula1>list3</formula1>
    </dataValidation>
    <dataValidation type="list" showInputMessage="1" showErrorMessage="1" sqref="F33:G33 F19 O19">
      <formula1>Lecc</formula1>
    </dataValidation>
    <dataValidation type="list" allowBlank="1" showInputMessage="1" showErrorMessage="1" sqref="K42:L42">
      <formula1>list4</formula1>
    </dataValidation>
  </dataValidations>
  <printOptions horizontalCentered="1" verticalCentered="1"/>
  <pageMargins left="0" right="0" top="0" bottom="0" header="0" footer="0"/>
  <pageSetup paperSize="9" scale="83" orientation="portrait" horizontalDpi="4294967293" verticalDpi="4294967293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19" stopIfTrue="1" id="{2817E33A-538F-4933-9D8F-02FAEFC8ADE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420" stopIfTrue="1" id="{36907F3F-23BF-4510-97E6-CCEB0CFF775D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421" id="{01BB1B63-ADF6-47C5-95AA-3C9A4089BF4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399" id="{94B1501D-BE17-4BFB-B402-B078BB3212AB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397" id="{366E29C2-E56F-4344-AA3F-6CE228470C0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396" id="{986CC04B-97AE-49FB-8D29-ECD1E4F7A23E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392" id="{D5E34BDC-93E9-44F7-9E11-07FAAD75653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391" id="{699285A5-F235-4F94-90D1-BF88EB3D213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256" id="{DDADD42D-9417-4443-84FC-73EF6E536F0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D19:F19</xm:sqref>
        </x14:conditionalFormatting>
        <x14:conditionalFormatting xmlns:xm="http://schemas.microsoft.com/office/excel/2006/main">
          <x14:cfRule type="expression" priority="212" id="{DEDC6488-210A-4AA1-B9A2-99866BA13633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198" id="{53B6C85A-519F-458B-9382-42037832B756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197" id="{B18E701D-181C-4079-99C5-D5A04AC9D1B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195" id="{96A6B251-B76B-40F7-85BB-3F9A86856C2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194" id="{2FAC3811-2309-47D6-B3E6-A8AFA0DF2A6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192" id="{AFAE912A-31C4-4F53-89B5-BFD751CBE7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191" id="{3E798A4C-61A0-4E62-8420-B6B63B2580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189" id="{CCA9511E-FDCB-4782-94D4-10A6B2A425D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188" id="{6E4A7564-17B7-4084-8E56-E265D4AD6852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186" id="{6CCEF0C8-7F2E-4CBF-B800-73A1A0039E4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185" id="{065AF063-D2A1-479B-894B-169970DD05A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150" id="{CB76C5B2-5CC3-4839-9DF3-59067A1AB2C4}">
            <xm:f>$D$38=Sheet2!$B$10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148" id="{F637E94D-6AF4-4083-BA95-27E09F3F07F3}">
            <xm:f>$D$39=Sheet2!$B$10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146" id="{241A7DDD-DF48-44DE-9FEC-83582D885615}">
            <xm:f>$D$40=Sheet2!$B$10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144" id="{1BC4FADA-59A2-4799-BA33-57FE04EDF9B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142" id="{C2B61EE0-1E9A-484D-BEA7-AC89D0C0B399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140" id="{A726E234-BD14-471D-A7BF-4AF78FD3CA8F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130" id="{1E546F7B-3FF7-486E-8A02-C6F866F2DF2E}">
            <xm:f>$M$38=Sheet2!$B$10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128" id="{D1466003-3DB4-4B2F-AB05-40E7842844B2}">
            <xm:f>$M$39=Sheet2!$B$10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126" id="{FA4E3363-75DC-4F06-9E35-A33C7A0EAF6E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124" id="{B673B6DE-A995-4589-B9E1-FF4AA01FD677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122" id="{75DA70FD-DD0E-41A8-9951-1C5794B21AB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103" stopIfTrue="1" id="{94CC63EF-F3A0-448D-8910-50F37B876CA5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104" stopIfTrue="1" id="{511B47B4-46EC-4625-8E16-3F0E9A7FC61C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105" id="{561C754A-DFDC-4472-9147-B8157259D175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F34</xm:sqref>
        </x14:conditionalFormatting>
        <x14:conditionalFormatting xmlns:xm="http://schemas.microsoft.com/office/excel/2006/main">
          <x14:cfRule type="expression" priority="102" id="{A7FEFA03-5ECA-4523-9F2A-6B44AE732A30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F35</xm:sqref>
        </x14:conditionalFormatting>
        <x14:conditionalFormatting xmlns:xm="http://schemas.microsoft.com/office/excel/2006/main">
          <x14:cfRule type="expression" priority="101" id="{BFC40825-55C7-46F7-9D48-6516C570A2EC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100" id="{BC0F6E23-39CF-423D-BB6A-54AA8BEF9C0A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F36</xm:sqref>
        </x14:conditionalFormatting>
        <x14:conditionalFormatting xmlns:xm="http://schemas.microsoft.com/office/excel/2006/main">
          <x14:cfRule type="expression" priority="99" id="{4717DF98-D97C-4CF9-907E-7E1027A13A77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98" id="{9FD033F3-E977-4D1F-9389-0B694905B8EC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F37</xm:sqref>
        </x14:conditionalFormatting>
        <x14:conditionalFormatting xmlns:xm="http://schemas.microsoft.com/office/excel/2006/main">
          <x14:cfRule type="expression" priority="95" stopIfTrue="1" id="{1CCB7304-271B-4DDC-B058-1794AE60C8C3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96" stopIfTrue="1" id="{8AFA2373-ACF3-43C0-8523-4C828F0E2A26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97" id="{468A5B67-65EF-48E5-B37A-84B73EE34E04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O34</xm:sqref>
        </x14:conditionalFormatting>
        <x14:conditionalFormatting xmlns:xm="http://schemas.microsoft.com/office/excel/2006/main">
          <x14:cfRule type="expression" priority="94" id="{E9F7E672-9E14-451B-B485-E2D15729E1EA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O35</xm:sqref>
        </x14:conditionalFormatting>
        <x14:conditionalFormatting xmlns:xm="http://schemas.microsoft.com/office/excel/2006/main">
          <x14:cfRule type="expression" priority="93" id="{2819F9B5-AEA0-46C0-8231-78CDA8F74FF7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92" id="{3CD4AE36-6BC5-475A-9DF1-249C390B21A4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O36</xm:sqref>
        </x14:conditionalFormatting>
        <x14:conditionalFormatting xmlns:xm="http://schemas.microsoft.com/office/excel/2006/main">
          <x14:cfRule type="expression" priority="91" id="{85A1948F-CF2B-47AB-9509-686483ECB893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90" id="{7576DAFA-867F-4CBA-BCD5-4361972AAD5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O37</xm:sqref>
        </x14:conditionalFormatting>
        <x14:conditionalFormatting xmlns:xm="http://schemas.microsoft.com/office/excel/2006/main">
          <x14:cfRule type="expression" priority="89" id="{F3EF719E-BF06-4E02-A207-D483FAB67E65}">
            <xm:f>$D$19='\Users\fikrybio\Desktop\[2017.xlsx]Sheet2'!#REF!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88" id="{EE26AB5F-1351-4AF0-8488-8324A132F1F6}">
            <xm:f>$D$20='\Users\fikrybio\Desktop\[2017.xlsx]Sheet2'!#REF!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87" id="{230ED13E-C800-4FA1-A48D-FDE899B082CA}">
            <xm:f>$D$21='\Users\fikrybio\Desktop\[2017.xlsx]Sheet2'!#REF!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86" id="{B44E81F8-C7EF-41D6-A8B3-486C5392F43B}">
            <xm:f>$D$22='\Users\fikrybio\Desktop\[2017.xlsx]Sheet2'!#REF!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85" id="{AF230AD3-7777-45ED-A2B1-619DD82679DF}">
            <xm:f>$D$23='\Users\fikrybio\Desktop\[2017.xlsx]Sheet2'!#REF!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84" id="{D5928436-C8C3-4295-9F60-C4C9C14E64FB}">
            <xm:f>$D$24='\Users\fikrybio\Desktop\[2017.xlsx]Sheet2'!#REF!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83" id="{5BA22198-B16D-4844-9D0A-B7115D3CD9DE}">
            <xm:f>$D$25='\Users\fikrybio\Desktop\[2017.xlsx]Sheet2'!#REF!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82" id="{36619CBE-1650-4670-BB39-57B7733F2612}">
            <xm:f>$D$26='\Users\fikrybio\Desktop\[2017.xlsx]Sheet2'!#REF!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81" id="{510F0344-23AA-45D4-A7C1-38240EFEB8EB}">
            <xm:f>$D$27='\Users\fikrybio\Desktop\[2017.xlsx]Sheet2'!#REF!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80" id="{1B646128-E64E-412E-85A2-CEDADBB39125}">
            <xm:f>$D$28='\Users\fikrybio\Desktop\[2017.xlsx]Sheet2'!#REF!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67" stopIfTrue="1" id="{1495D303-0E68-4E64-8C69-575D54EDE8A4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68" stopIfTrue="1" id="{094D1D4B-C1E6-4021-AAE6-0E31D0EA6509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69" id="{E5031C82-BF77-4AEA-97BE-8574CFCB5247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O20</xm:sqref>
        </x14:conditionalFormatting>
        <x14:conditionalFormatting xmlns:xm="http://schemas.microsoft.com/office/excel/2006/main">
          <x14:cfRule type="expression" priority="66" id="{17272186-1FDA-4BBC-B248-ED4484E579D0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O21</xm:sqref>
        </x14:conditionalFormatting>
        <x14:conditionalFormatting xmlns:xm="http://schemas.microsoft.com/office/excel/2006/main">
          <x14:cfRule type="expression" priority="65" id="{86D9682A-D546-4148-9CAF-EA705674DC87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64" id="{BF73914B-0210-44C2-A923-C20A01B7F71F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O22</xm:sqref>
        </x14:conditionalFormatting>
        <x14:conditionalFormatting xmlns:xm="http://schemas.microsoft.com/office/excel/2006/main">
          <x14:cfRule type="expression" priority="63" id="{3093E949-C345-4D26-8D06-770607E06240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62" id="{D292A6B5-0414-4596-AAF1-D668268B9F71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O23</xm:sqref>
        </x14:conditionalFormatting>
        <x14:conditionalFormatting xmlns:xm="http://schemas.microsoft.com/office/excel/2006/main">
          <x14:cfRule type="expression" priority="61" id="{9A6D1172-9294-4855-B81A-BCC8A50C1587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M19:O19</xm:sqref>
        </x14:conditionalFormatting>
        <x14:conditionalFormatting xmlns:xm="http://schemas.microsoft.com/office/excel/2006/main">
          <x14:cfRule type="expression" priority="60" id="{0C41A99F-7CA3-466B-A078-BFB9B440D672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59" id="{AA746DCA-7B04-46BC-B405-9F7D34B34B36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O24</xm:sqref>
        </x14:conditionalFormatting>
        <x14:conditionalFormatting xmlns:xm="http://schemas.microsoft.com/office/excel/2006/main">
          <x14:cfRule type="expression" priority="58" id="{3918B363-795D-4F13-9253-06838EABD686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57" id="{12148599-2BF2-44DC-B090-9A6AABAD8E4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O25</xm:sqref>
        </x14:conditionalFormatting>
        <x14:conditionalFormatting xmlns:xm="http://schemas.microsoft.com/office/excel/2006/main">
          <x14:cfRule type="expression" priority="56" id="{7C8DA6A7-8F32-4120-8C47-CB04A3DF103C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M26:P26</xm:sqref>
        </x14:conditionalFormatting>
        <x14:conditionalFormatting xmlns:xm="http://schemas.microsoft.com/office/excel/2006/main">
          <x14:cfRule type="expression" priority="55" id="{E5C92BF6-521C-4C18-A011-224C1CB2157F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O26</xm:sqref>
        </x14:conditionalFormatting>
        <x14:conditionalFormatting xmlns:xm="http://schemas.microsoft.com/office/excel/2006/main">
          <x14:cfRule type="expression" priority="54" id="{596C4ADD-ED0D-49AA-ACB3-0AB495FF087B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53" id="{F647807F-AB67-490D-A927-B37B665F8EBB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O27</xm:sqref>
        </x14:conditionalFormatting>
        <x14:conditionalFormatting xmlns:xm="http://schemas.microsoft.com/office/excel/2006/main">
          <x14:cfRule type="expression" priority="52" id="{312C00F1-0FBB-4EA2-A5F9-3D1E4B11F00B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51" id="{80CFF4F7-8269-4227-B5A4-F295BD0FCD6E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O28</xm:sqref>
        </x14:conditionalFormatting>
        <x14:conditionalFormatting xmlns:xm="http://schemas.microsoft.com/office/excel/2006/main">
          <x14:cfRule type="expression" priority="40" id="{8ADD332C-5E07-40C7-9B4D-1BBFA523A30C}">
            <xm:f>$M$19='\Users\fikrybio\Desktop\[2017.xlsx]Sheet2'!#REF!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39" id="{C58DB522-590A-4DF7-9A88-7022FDA534D3}">
            <xm:f>$M$20='\Users\fikrybio\Desktop\[2017.xlsx]Sheet2'!#REF!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38" id="{55204B17-C2E5-4B4A-BD0D-7951B166508B}">
            <xm:f>$M$21='\Users\fikrybio\Desktop\[2017.xlsx]Sheet2'!#REF!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37" id="{CF6DBD26-CE87-4979-AEB3-29A2B09F300C}">
            <xm:f>$M$22='\Users\fikrybio\Desktop\[2017.xlsx]Sheet2'!#REF!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36" id="{90576BDE-312A-4B0D-8E98-48DCC56BF1D8}">
            <xm:f>$M$23='\Users\fikrybio\Desktop\[2017.xlsx]Sheet2'!#REF!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35" id="{412C8283-A1F1-410B-BF92-E88C2A686BDF}">
            <xm:f>$M$24='\Users\fikrybio\Desktop\[2017.xlsx]Sheet2'!#REF!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34" id="{A3220117-87ED-455D-BE73-11097EEF6CD5}">
            <xm:f>$M$25='\Users\fikrybio\Desktop\[2017.xlsx]Sheet2'!#REF!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33" id="{2451D3CC-302C-4475-9120-22BF49D1DAE4}">
            <xm:f>$M$28='\Users\fikrybio\Desktop\[2017.xlsx]Sheet2'!#REF!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32" id="{5646F092-1656-4484-85F1-DF86987E7960}">
            <xm:f>$D$26='\Users\fikrybio\Desktop\[2017.xlsx]Sheet2'!#REF!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31" id="{F3CB43F8-A3B1-453A-93A5-C76B8C56A3E1}">
            <xm:f>$D$27='\Users\fikrybio\Desktop\[2017.xlsx]Sheet2'!#REF!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20" id="{A84EA8EF-0C92-4F72-AA81-5F53306C7A98}">
            <xm:f>$M$33='\Users\fikrybio\Desktop\[2017.xlsx]Sheet2'!#REF!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19" id="{A187FE5A-49ED-4890-977A-820C4DD76C66}">
            <xm:f>$M$34='\Users\fikrybio\Desktop\[2017.xlsx]Sheet2'!#REF!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18" id="{32A3CD73-C7FE-4CA4-B25B-E3A63F37E772}">
            <xm:f>$M$35='\Users\fikrybio\Desktop\[2017.xlsx]Sheet2'!#REF!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17" id="{1AE61A8D-3E0B-4345-B41C-E4FF848F0867}">
            <xm:f>$M$36='\Users\fikrybio\Desktop\[2017.xlsx]Sheet2'!#REF!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16" id="{368B95AE-40CC-4D7C-A8FC-AD6051217B34}">
            <xm:f>$M$37='\Users\fikrybio\Desktop\[2017.xlsx]Sheet2'!#REF!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15" id="{1EA4EC5B-0E3C-4349-B141-6662616C21B6}">
            <xm:f>$M$38='\Users\fikrybio\Desktop\[2017.xlsx]Sheet2'!#REF!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14" id="{7533191E-2770-4C5A-BE83-5CB3B01E9D8E}">
            <xm:f>$M$39='\Users\fikrybio\Desktop\[2017.xlsx]Sheet2'!#REF!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13" id="{5CF3299A-D223-42A8-8AAE-E0B8AB41FC9C}">
            <xm:f>$M$42='\Users\fikrybio\Desktop\[2017.xlsx]Sheet2'!#REF!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12" id="{3B7A3C46-D5B2-4903-A989-06984256604E}">
            <xm:f>$D$26='\Users\fikrybio\Desktop\[2017.xlsx]Sheet2'!#REF!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11" id="{806D4439-5070-40DF-81FA-AD9865AE754E}">
            <xm:f>$D$27='\Users\fikrybio\Desktop\[2017.xlsx]Sheet2'!#REF!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10" id="{B7D1B6D6-5BA6-4E46-A742-498B048C080B}">
            <xm:f>$D$33='\Users\fikrybio\Desktop\[2017.xlsx]Sheet2'!#REF!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9" id="{DB2E6E5E-EC29-4EBF-AB61-3CC0B3194C59}">
            <xm:f>$D$34='\Users\fikrybio\Desktop\[2017.xlsx]Sheet2'!#REF!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8" id="{6BEAD333-66F9-4C58-9B2C-5B51F31E8025}">
            <xm:f>$D$35='\Users\fikrybio\Desktop\[2017.xlsx]Sheet2'!#REF!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7" id="{D780717D-A3B0-43BC-A460-98BA579CBB84}">
            <xm:f>$D$36='\Users\fikrybio\Desktop\[2017.xlsx]Sheet2'!#REF!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6" id="{C7ACD201-E6DA-4B15-AFEA-EA30F39DFDFC}">
            <xm:f>$D$37='\Users\fikrybio\Desktop\[2017.xlsx]Sheet2'!#REF!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5" id="{ED9B4448-3E9E-42D7-BE9C-4CD7D6AE25C7}">
            <xm:f>$D$38='\Users\fikrybio\Desktop\[2017.xlsx]Sheet2'!#REF!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4" id="{B6A49268-A176-482A-BB91-4115A3413CEB}">
            <xm:f>$D$39='\Users\fikrybio\Desktop\[2017.xlsx]Sheet2'!#REF!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3" id="{FB34768E-0B7F-4D25-B689-1E50A680B5AE}">
            <xm:f>$D$42='\Users\fikrybio\Desktop\[2017.xlsx]Sheet2'!#REF!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2" id="{4BC78BDF-C633-43C6-8E94-49AB3A2BE6E1}">
            <xm:f>$D$26='\Users\fikrybio\Desktop\[2017.xlsx]Sheet2'!#REF!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1" id="{CB078B5B-7CA3-4634-BB98-79BD8213A82F}">
            <xm:f>$D$27='\Users\fikrybio\Desktop\[2017.xlsx]Sheet2'!#REF!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Sheet2!$B$1:$B$10</xm:f>
          </x14:formula1>
          <xm:sqref>M40:M41 D20:D28 E25 D34:D42 M39:N39 M34:M38 E28 M42:N42 M33:N33 E42 E39 M20:M28 N25 N28</xm:sqref>
        </x14:dataValidation>
        <x14:dataValidation type="list" showInputMessage="1" showErrorMessage="1">
          <x14:formula1>
            <xm:f>Sheet2!$B$1:$B$10</xm:f>
          </x14:formula1>
          <xm:sqref>D19:E19 D33:E33 M19:N19</xm:sqref>
        </x14:dataValidation>
        <x14:dataValidation type="list" allowBlank="1" showInputMessage="1" showErrorMessage="1">
          <x14:formula1>
            <xm:f>Sheet2!$A$1:$A$6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1"/>
  <sheetViews>
    <sheetView rightToLeft="1" workbookViewId="0"/>
  </sheetViews>
  <sheetFormatPr defaultRowHeight="14.4"/>
  <cols>
    <col min="1" max="1" width="15.88671875" customWidth="1"/>
    <col min="8" max="8" width="7.109375" customWidth="1"/>
    <col min="9" max="9" width="12.6640625" customWidth="1"/>
    <col min="10" max="10" width="14.109375" customWidth="1"/>
    <col min="11" max="11" width="14" customWidth="1"/>
    <col min="12" max="12" width="15.5546875" customWidth="1"/>
  </cols>
  <sheetData>
    <row r="1" spans="1:12">
      <c r="A1" t="s">
        <v>49</v>
      </c>
      <c r="B1" s="7"/>
      <c r="C1" s="7"/>
    </row>
    <row r="2" spans="1:12">
      <c r="A2" t="s">
        <v>46</v>
      </c>
      <c r="B2" s="7">
        <v>1</v>
      </c>
      <c r="C2" s="7">
        <v>1</v>
      </c>
    </row>
    <row r="3" spans="1:12">
      <c r="A3" s="7" t="s">
        <v>24</v>
      </c>
      <c r="B3" s="7">
        <v>2</v>
      </c>
      <c r="C3" s="7">
        <v>2</v>
      </c>
      <c r="I3" s="34">
        <f>Sheet1!B19</f>
        <v>44835</v>
      </c>
      <c r="J3" s="34">
        <f>Sheet1!K19</f>
        <v>44842</v>
      </c>
      <c r="K3" s="34">
        <f>Sheet1!B33</f>
        <v>44849</v>
      </c>
      <c r="L3" s="34">
        <f>Sheet1!K33</f>
        <v>44856</v>
      </c>
    </row>
    <row r="4" spans="1:12">
      <c r="A4" s="7" t="s">
        <v>25</v>
      </c>
      <c r="B4" s="7">
        <v>3</v>
      </c>
      <c r="C4" s="7">
        <v>3</v>
      </c>
      <c r="I4" s="34">
        <f>Sheet1!B20</f>
        <v>44836</v>
      </c>
      <c r="J4" s="34">
        <f>Sheet1!K20</f>
        <v>44843</v>
      </c>
      <c r="K4" s="34">
        <f>Sheet1!B34</f>
        <v>44850</v>
      </c>
      <c r="L4" s="34">
        <f>Sheet1!K34</f>
        <v>44857</v>
      </c>
    </row>
    <row r="5" spans="1:12">
      <c r="A5" s="7" t="s">
        <v>26</v>
      </c>
      <c r="B5" s="7">
        <v>4</v>
      </c>
      <c r="C5" s="7">
        <v>4</v>
      </c>
      <c r="I5" s="34">
        <f>Sheet1!B21</f>
        <v>44837</v>
      </c>
      <c r="J5" s="34">
        <f>Sheet1!K21</f>
        <v>44844</v>
      </c>
      <c r="K5" s="34">
        <f>Sheet1!B35</f>
        <v>44851</v>
      </c>
      <c r="L5" s="34">
        <f>Sheet1!K35</f>
        <v>44858</v>
      </c>
    </row>
    <row r="6" spans="1:12">
      <c r="A6" s="7" t="s">
        <v>27</v>
      </c>
      <c r="B6" s="7">
        <v>5</v>
      </c>
      <c r="C6" s="7">
        <v>5</v>
      </c>
      <c r="I6" s="34">
        <f>Sheet1!B22</f>
        <v>44838</v>
      </c>
      <c r="J6" s="34">
        <f>Sheet1!K22</f>
        <v>44845</v>
      </c>
      <c r="K6" s="34">
        <f>Sheet1!B36</f>
        <v>44852</v>
      </c>
      <c r="L6" s="34">
        <f>Sheet1!K36</f>
        <v>44859</v>
      </c>
    </row>
    <row r="7" spans="1:12">
      <c r="A7" s="7"/>
      <c r="B7" s="7">
        <v>6</v>
      </c>
      <c r="C7" s="7">
        <v>6</v>
      </c>
      <c r="I7" s="34">
        <f>Sheet1!B23</f>
        <v>44839</v>
      </c>
      <c r="J7" s="34">
        <f>Sheet1!K23</f>
        <v>44846</v>
      </c>
      <c r="K7" s="34">
        <f>Sheet1!B37</f>
        <v>44853</v>
      </c>
      <c r="L7" s="34">
        <f>Sheet1!K37</f>
        <v>44860</v>
      </c>
    </row>
    <row r="8" spans="1:12">
      <c r="A8" s="7"/>
      <c r="B8" s="7">
        <v>7</v>
      </c>
      <c r="C8" s="7">
        <v>7</v>
      </c>
      <c r="I8" s="34">
        <f>Sheet1!B24</f>
        <v>44840</v>
      </c>
      <c r="J8" s="34">
        <f>Sheet1!K24</f>
        <v>44847</v>
      </c>
      <c r="K8" s="34">
        <f>Sheet1!B38</f>
        <v>44854</v>
      </c>
      <c r="L8" s="34">
        <f>Sheet1!K38</f>
        <v>44861</v>
      </c>
    </row>
    <row r="9" spans="1:12">
      <c r="A9" s="7"/>
      <c r="B9" s="7">
        <v>8</v>
      </c>
      <c r="C9" s="7">
        <v>8</v>
      </c>
      <c r="I9" s="34"/>
    </row>
    <row r="10" spans="1:12">
      <c r="A10" s="7"/>
      <c r="B10" s="7" t="s">
        <v>30</v>
      </c>
      <c r="C10" s="7">
        <v>9</v>
      </c>
    </row>
    <row r="11" spans="1:12">
      <c r="A11" s="7"/>
      <c r="B11" s="7"/>
      <c r="C11" s="7"/>
    </row>
  </sheetData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Sheet1!$D$35=$B$10</xm:f>
            <x14:dxf/>
          </x14:cfRule>
          <xm:sqref>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409"/>
  <sheetViews>
    <sheetView rightToLeft="1" workbookViewId="0">
      <selection activeCell="B1" sqref="B1"/>
    </sheetView>
  </sheetViews>
  <sheetFormatPr defaultRowHeight="14.4"/>
  <cols>
    <col min="2" max="2" width="42" customWidth="1"/>
  </cols>
  <sheetData>
    <row r="1" spans="1:1">
      <c r="A1">
        <v>1000</v>
      </c>
    </row>
    <row r="2" spans="1:1">
      <c r="A2">
        <v>2000</v>
      </c>
    </row>
    <row r="3" spans="1:1">
      <c r="A3">
        <v>3000</v>
      </c>
    </row>
    <row r="4" spans="1:1">
      <c r="A4">
        <v>4000</v>
      </c>
    </row>
    <row r="5" spans="1:1">
      <c r="A5">
        <v>5000</v>
      </c>
    </row>
    <row r="6" spans="1:1">
      <c r="A6">
        <v>6000</v>
      </c>
    </row>
    <row r="7" spans="1:1">
      <c r="A7">
        <v>7000</v>
      </c>
    </row>
    <row r="8" spans="1:1">
      <c r="A8">
        <v>8000</v>
      </c>
    </row>
    <row r="9" spans="1:1">
      <c r="A9">
        <v>9000</v>
      </c>
    </row>
    <row r="10" spans="1:1">
      <c r="A10">
        <v>10000</v>
      </c>
    </row>
    <row r="11" spans="1:1">
      <c r="A11">
        <v>11000</v>
      </c>
    </row>
    <row r="12" spans="1:1">
      <c r="A12">
        <v>12000</v>
      </c>
    </row>
    <row r="13" spans="1:1">
      <c r="A13">
        <v>13000</v>
      </c>
    </row>
    <row r="14" spans="1:1">
      <c r="A14">
        <v>14000</v>
      </c>
    </row>
    <row r="15" spans="1:1">
      <c r="A15">
        <v>15000</v>
      </c>
    </row>
    <row r="16" spans="1:1">
      <c r="A16">
        <v>16000</v>
      </c>
    </row>
    <row r="17" spans="1:1">
      <c r="A17">
        <v>17000</v>
      </c>
    </row>
    <row r="18" spans="1:1">
      <c r="A18">
        <v>18000</v>
      </c>
    </row>
    <row r="19" spans="1:1">
      <c r="A19">
        <v>19000</v>
      </c>
    </row>
    <row r="20" spans="1:1">
      <c r="A20">
        <v>20000</v>
      </c>
    </row>
    <row r="21" spans="1:1">
      <c r="A21">
        <v>21000</v>
      </c>
    </row>
    <row r="22" spans="1:1">
      <c r="A22">
        <v>22000</v>
      </c>
    </row>
    <row r="23" spans="1:1">
      <c r="A23">
        <v>23000</v>
      </c>
    </row>
    <row r="24" spans="1:1">
      <c r="A24">
        <v>24000</v>
      </c>
    </row>
    <row r="25" spans="1:1">
      <c r="A25">
        <v>25000</v>
      </c>
    </row>
    <row r="26" spans="1:1">
      <c r="A26">
        <v>26000</v>
      </c>
    </row>
    <row r="27" spans="1:1">
      <c r="A27">
        <v>27000</v>
      </c>
    </row>
    <row r="28" spans="1:1">
      <c r="A28">
        <v>28000</v>
      </c>
    </row>
    <row r="29" spans="1:1">
      <c r="A29">
        <v>29000</v>
      </c>
    </row>
    <row r="30" spans="1:1">
      <c r="A30">
        <v>30000</v>
      </c>
    </row>
    <row r="31" spans="1:1">
      <c r="A31">
        <v>31000</v>
      </c>
    </row>
    <row r="32" spans="1:1">
      <c r="A32">
        <v>32000</v>
      </c>
    </row>
    <row r="33" spans="1:1">
      <c r="A33">
        <v>33000</v>
      </c>
    </row>
    <row r="34" spans="1:1">
      <c r="A34">
        <v>34000</v>
      </c>
    </row>
    <row r="35" spans="1:1">
      <c r="A35">
        <v>35000</v>
      </c>
    </row>
    <row r="36" spans="1:1">
      <c r="A36">
        <v>36000</v>
      </c>
    </row>
    <row r="37" spans="1:1">
      <c r="A37">
        <v>37000</v>
      </c>
    </row>
    <row r="38" spans="1:1">
      <c r="A38">
        <v>38000</v>
      </c>
    </row>
    <row r="39" spans="1:1">
      <c r="A39">
        <v>39000</v>
      </c>
    </row>
    <row r="40" spans="1:1">
      <c r="A40">
        <v>40000</v>
      </c>
    </row>
    <row r="41" spans="1:1">
      <c r="A41">
        <v>41000</v>
      </c>
    </row>
    <row r="42" spans="1:1">
      <c r="A42">
        <v>42000</v>
      </c>
    </row>
    <row r="43" spans="1:1">
      <c r="A43">
        <v>43000</v>
      </c>
    </row>
    <row r="44" spans="1:1">
      <c r="A44">
        <v>44000</v>
      </c>
    </row>
    <row r="45" spans="1:1">
      <c r="A45">
        <v>45000</v>
      </c>
    </row>
    <row r="46" spans="1:1">
      <c r="A46">
        <v>46000</v>
      </c>
    </row>
    <row r="47" spans="1:1">
      <c r="A47">
        <v>47000</v>
      </c>
    </row>
    <row r="48" spans="1:1">
      <c r="A48">
        <v>48000</v>
      </c>
    </row>
    <row r="49" spans="1:1">
      <c r="A49">
        <v>49000</v>
      </c>
    </row>
    <row r="50" spans="1:1">
      <c r="A50">
        <v>50000</v>
      </c>
    </row>
    <row r="51" spans="1:1">
      <c r="A51">
        <v>51000</v>
      </c>
    </row>
    <row r="52" spans="1:1">
      <c r="A52">
        <v>52000</v>
      </c>
    </row>
    <row r="53" spans="1:1">
      <c r="A53">
        <v>53000</v>
      </c>
    </row>
    <row r="54" spans="1:1">
      <c r="A54">
        <v>54000</v>
      </c>
    </row>
    <row r="55" spans="1:1">
      <c r="A55">
        <v>55000</v>
      </c>
    </row>
    <row r="56" spans="1:1">
      <c r="A56">
        <v>56000</v>
      </c>
    </row>
    <row r="57" spans="1:1">
      <c r="A57">
        <v>57000</v>
      </c>
    </row>
    <row r="58" spans="1:1">
      <c r="A58">
        <v>58000</v>
      </c>
    </row>
    <row r="59" spans="1:1">
      <c r="A59">
        <v>59000</v>
      </c>
    </row>
    <row r="60" spans="1:1">
      <c r="A60">
        <v>60000</v>
      </c>
    </row>
    <row r="61" spans="1:1">
      <c r="A61">
        <v>61000</v>
      </c>
    </row>
    <row r="62" spans="1:1">
      <c r="A62">
        <v>62000</v>
      </c>
    </row>
    <row r="63" spans="1:1">
      <c r="A63">
        <v>63000</v>
      </c>
    </row>
    <row r="64" spans="1:1">
      <c r="A64">
        <v>64000</v>
      </c>
    </row>
    <row r="65" spans="1:1">
      <c r="A65">
        <v>65000</v>
      </c>
    </row>
    <row r="66" spans="1:1">
      <c r="A66">
        <v>66000</v>
      </c>
    </row>
    <row r="67" spans="1:1">
      <c r="A67">
        <v>67000</v>
      </c>
    </row>
    <row r="68" spans="1:1">
      <c r="A68">
        <v>68000</v>
      </c>
    </row>
    <row r="69" spans="1:1">
      <c r="A69">
        <v>69000</v>
      </c>
    </row>
    <row r="70" spans="1:1">
      <c r="A70">
        <v>70000</v>
      </c>
    </row>
    <row r="71" spans="1:1">
      <c r="A71">
        <v>71000</v>
      </c>
    </row>
    <row r="72" spans="1:1">
      <c r="A72">
        <v>72000</v>
      </c>
    </row>
    <row r="73" spans="1:1">
      <c r="A73">
        <v>73000</v>
      </c>
    </row>
    <row r="74" spans="1:1">
      <c r="A74">
        <v>74000</v>
      </c>
    </row>
    <row r="75" spans="1:1">
      <c r="A75">
        <v>75000</v>
      </c>
    </row>
    <row r="76" spans="1:1">
      <c r="A76">
        <v>76000</v>
      </c>
    </row>
    <row r="77" spans="1:1">
      <c r="A77">
        <v>77000</v>
      </c>
    </row>
    <row r="78" spans="1:1">
      <c r="A78">
        <v>78000</v>
      </c>
    </row>
    <row r="79" spans="1:1">
      <c r="A79">
        <v>79000</v>
      </c>
    </row>
    <row r="80" spans="1:1">
      <c r="A80">
        <v>80000</v>
      </c>
    </row>
    <row r="81" spans="1:1">
      <c r="A81">
        <v>81000</v>
      </c>
    </row>
    <row r="82" spans="1:1">
      <c r="A82">
        <v>82000</v>
      </c>
    </row>
    <row r="83" spans="1:1">
      <c r="A83">
        <v>83000</v>
      </c>
    </row>
    <row r="84" spans="1:1">
      <c r="A84">
        <v>84000</v>
      </c>
    </row>
    <row r="85" spans="1:1">
      <c r="A85">
        <v>85000</v>
      </c>
    </row>
    <row r="86" spans="1:1">
      <c r="A86">
        <v>86000</v>
      </c>
    </row>
    <row r="87" spans="1:1">
      <c r="A87">
        <v>87000</v>
      </c>
    </row>
    <row r="88" spans="1:1">
      <c r="A88">
        <v>88000</v>
      </c>
    </row>
    <row r="89" spans="1:1">
      <c r="A89">
        <v>89000</v>
      </c>
    </row>
    <row r="90" spans="1:1">
      <c r="A90">
        <v>90000</v>
      </c>
    </row>
    <row r="91" spans="1:1">
      <c r="A91">
        <v>91000</v>
      </c>
    </row>
    <row r="92" spans="1:1">
      <c r="A92">
        <v>92000</v>
      </c>
    </row>
    <row r="93" spans="1:1">
      <c r="A93">
        <v>93000</v>
      </c>
    </row>
    <row r="94" spans="1:1">
      <c r="A94">
        <v>94000</v>
      </c>
    </row>
    <row r="95" spans="1:1">
      <c r="A95">
        <v>95000</v>
      </c>
    </row>
    <row r="96" spans="1:1">
      <c r="A96">
        <v>96000</v>
      </c>
    </row>
    <row r="97" spans="1:1">
      <c r="A97">
        <v>97000</v>
      </c>
    </row>
    <row r="98" spans="1:1">
      <c r="A98">
        <v>98000</v>
      </c>
    </row>
    <row r="99" spans="1:1">
      <c r="A99">
        <v>99000</v>
      </c>
    </row>
    <row r="100" spans="1:1">
      <c r="A100">
        <v>100000</v>
      </c>
    </row>
    <row r="101" spans="1:1">
      <c r="A101">
        <v>101000</v>
      </c>
    </row>
    <row r="102" spans="1:1">
      <c r="A102">
        <v>102000</v>
      </c>
    </row>
    <row r="103" spans="1:1">
      <c r="A103">
        <v>103000</v>
      </c>
    </row>
    <row r="104" spans="1:1">
      <c r="A104">
        <v>104000</v>
      </c>
    </row>
    <row r="105" spans="1:1">
      <c r="A105">
        <v>105000</v>
      </c>
    </row>
    <row r="106" spans="1:1">
      <c r="A106">
        <v>106000</v>
      </c>
    </row>
    <row r="107" spans="1:1">
      <c r="A107">
        <v>107000</v>
      </c>
    </row>
    <row r="108" spans="1:1">
      <c r="A108">
        <v>108000</v>
      </c>
    </row>
    <row r="109" spans="1:1">
      <c r="A109">
        <v>109000</v>
      </c>
    </row>
    <row r="110" spans="1:1">
      <c r="A110">
        <v>110000</v>
      </c>
    </row>
    <row r="111" spans="1:1">
      <c r="A111">
        <v>111000</v>
      </c>
    </row>
    <row r="112" spans="1:1">
      <c r="A112">
        <v>112000</v>
      </c>
    </row>
    <row r="113" spans="1:1">
      <c r="A113">
        <v>113000</v>
      </c>
    </row>
    <row r="114" spans="1:1">
      <c r="A114">
        <v>114000</v>
      </c>
    </row>
    <row r="115" spans="1:1">
      <c r="A115">
        <v>115000</v>
      </c>
    </row>
    <row r="116" spans="1:1">
      <c r="A116">
        <v>116000</v>
      </c>
    </row>
    <row r="117" spans="1:1">
      <c r="A117">
        <v>117000</v>
      </c>
    </row>
    <row r="118" spans="1:1">
      <c r="A118">
        <v>118000</v>
      </c>
    </row>
    <row r="119" spans="1:1">
      <c r="A119">
        <v>119000</v>
      </c>
    </row>
    <row r="120" spans="1:1">
      <c r="A120">
        <v>120000</v>
      </c>
    </row>
    <row r="121" spans="1:1">
      <c r="A121">
        <v>121000</v>
      </c>
    </row>
    <row r="122" spans="1:1">
      <c r="A122">
        <v>122000</v>
      </c>
    </row>
    <row r="123" spans="1:1">
      <c r="A123">
        <v>123000</v>
      </c>
    </row>
    <row r="124" spans="1:1">
      <c r="A124">
        <v>124000</v>
      </c>
    </row>
    <row r="125" spans="1:1">
      <c r="A125">
        <v>125000</v>
      </c>
    </row>
    <row r="126" spans="1:1">
      <c r="A126">
        <v>126000</v>
      </c>
    </row>
    <row r="127" spans="1:1">
      <c r="A127">
        <v>127000</v>
      </c>
    </row>
    <row r="128" spans="1:1">
      <c r="A128">
        <v>128000</v>
      </c>
    </row>
    <row r="129" spans="1:1">
      <c r="A129">
        <v>129000</v>
      </c>
    </row>
    <row r="130" spans="1:1">
      <c r="A130">
        <v>130000</v>
      </c>
    </row>
    <row r="131" spans="1:1">
      <c r="A131">
        <v>131000</v>
      </c>
    </row>
    <row r="132" spans="1:1">
      <c r="A132">
        <v>132000</v>
      </c>
    </row>
    <row r="133" spans="1:1">
      <c r="A133">
        <v>133000</v>
      </c>
    </row>
    <row r="134" spans="1:1">
      <c r="A134">
        <v>134000</v>
      </c>
    </row>
    <row r="135" spans="1:1">
      <c r="A135">
        <v>135000</v>
      </c>
    </row>
    <row r="136" spans="1:1">
      <c r="A136">
        <v>136000</v>
      </c>
    </row>
    <row r="137" spans="1:1">
      <c r="A137">
        <v>137000</v>
      </c>
    </row>
    <row r="138" spans="1:1">
      <c r="A138">
        <v>138000</v>
      </c>
    </row>
    <row r="139" spans="1:1">
      <c r="A139">
        <v>139000</v>
      </c>
    </row>
    <row r="140" spans="1:1">
      <c r="A140">
        <v>140000</v>
      </c>
    </row>
    <row r="141" spans="1:1">
      <c r="A141">
        <v>141000</v>
      </c>
    </row>
    <row r="142" spans="1:1">
      <c r="A142">
        <v>142000</v>
      </c>
    </row>
    <row r="143" spans="1:1">
      <c r="A143">
        <v>143000</v>
      </c>
    </row>
    <row r="144" spans="1:1">
      <c r="A144">
        <v>144000</v>
      </c>
    </row>
    <row r="145" spans="1:1">
      <c r="A145">
        <v>145000</v>
      </c>
    </row>
    <row r="146" spans="1:1">
      <c r="A146">
        <v>146000</v>
      </c>
    </row>
    <row r="147" spans="1:1">
      <c r="A147">
        <v>147000</v>
      </c>
    </row>
    <row r="148" spans="1:1">
      <c r="A148">
        <v>148000</v>
      </c>
    </row>
    <row r="149" spans="1:1">
      <c r="A149">
        <v>149000</v>
      </c>
    </row>
    <row r="150" spans="1:1">
      <c r="A150">
        <v>150000</v>
      </c>
    </row>
    <row r="151" spans="1:1">
      <c r="A151">
        <v>151000</v>
      </c>
    </row>
    <row r="152" spans="1:1">
      <c r="A152">
        <v>152000</v>
      </c>
    </row>
    <row r="153" spans="1:1">
      <c r="A153">
        <v>153000</v>
      </c>
    </row>
    <row r="154" spans="1:1">
      <c r="A154">
        <v>154000</v>
      </c>
    </row>
    <row r="155" spans="1:1">
      <c r="A155">
        <v>155000</v>
      </c>
    </row>
    <row r="156" spans="1:1">
      <c r="A156">
        <v>156000</v>
      </c>
    </row>
    <row r="157" spans="1:1">
      <c r="A157">
        <v>157000</v>
      </c>
    </row>
    <row r="158" spans="1:1">
      <c r="A158">
        <v>158000</v>
      </c>
    </row>
    <row r="159" spans="1:1">
      <c r="A159">
        <v>159000</v>
      </c>
    </row>
    <row r="160" spans="1:1">
      <c r="A160">
        <v>160000</v>
      </c>
    </row>
    <row r="161" spans="1:1">
      <c r="A161">
        <v>161000</v>
      </c>
    </row>
    <row r="162" spans="1:1">
      <c r="A162">
        <v>162000</v>
      </c>
    </row>
    <row r="163" spans="1:1">
      <c r="A163">
        <v>163000</v>
      </c>
    </row>
    <row r="164" spans="1:1">
      <c r="A164">
        <v>164000</v>
      </c>
    </row>
    <row r="165" spans="1:1">
      <c r="A165">
        <v>165000</v>
      </c>
    </row>
    <row r="166" spans="1:1">
      <c r="A166">
        <v>166000</v>
      </c>
    </row>
    <row r="167" spans="1:1">
      <c r="A167">
        <v>167000</v>
      </c>
    </row>
    <row r="168" spans="1:1">
      <c r="A168">
        <v>168000</v>
      </c>
    </row>
    <row r="169" spans="1:1">
      <c r="A169">
        <v>169000</v>
      </c>
    </row>
    <row r="170" spans="1:1">
      <c r="A170">
        <v>170000</v>
      </c>
    </row>
    <row r="171" spans="1:1">
      <c r="A171">
        <v>171000</v>
      </c>
    </row>
    <row r="172" spans="1:1">
      <c r="A172">
        <v>172000</v>
      </c>
    </row>
    <row r="173" spans="1:1">
      <c r="A173">
        <v>173000</v>
      </c>
    </row>
    <row r="174" spans="1:1">
      <c r="A174">
        <v>174000</v>
      </c>
    </row>
    <row r="175" spans="1:1">
      <c r="A175">
        <v>175000</v>
      </c>
    </row>
    <row r="176" spans="1:1">
      <c r="A176">
        <v>176000</v>
      </c>
    </row>
    <row r="177" spans="1:1">
      <c r="A177">
        <v>177000</v>
      </c>
    </row>
    <row r="178" spans="1:1">
      <c r="A178">
        <v>178000</v>
      </c>
    </row>
    <row r="179" spans="1:1">
      <c r="A179">
        <v>179000</v>
      </c>
    </row>
    <row r="180" spans="1:1">
      <c r="A180">
        <v>180000</v>
      </c>
    </row>
    <row r="181" spans="1:1">
      <c r="A181">
        <v>181000</v>
      </c>
    </row>
    <row r="182" spans="1:1">
      <c r="A182">
        <v>182000</v>
      </c>
    </row>
    <row r="183" spans="1:1">
      <c r="A183">
        <v>183000</v>
      </c>
    </row>
    <row r="184" spans="1:1">
      <c r="A184">
        <v>184000</v>
      </c>
    </row>
    <row r="185" spans="1:1">
      <c r="A185">
        <v>185000</v>
      </c>
    </row>
    <row r="186" spans="1:1">
      <c r="A186">
        <v>186000</v>
      </c>
    </row>
    <row r="187" spans="1:1">
      <c r="A187">
        <v>187000</v>
      </c>
    </row>
    <row r="188" spans="1:1">
      <c r="A188">
        <v>188000</v>
      </c>
    </row>
    <row r="189" spans="1:1">
      <c r="A189">
        <v>189000</v>
      </c>
    </row>
    <row r="190" spans="1:1">
      <c r="A190">
        <v>190000</v>
      </c>
    </row>
    <row r="191" spans="1:1">
      <c r="A191">
        <v>191000</v>
      </c>
    </row>
    <row r="192" spans="1:1">
      <c r="A192">
        <v>192000</v>
      </c>
    </row>
    <row r="193" spans="1:1">
      <c r="A193">
        <v>193000</v>
      </c>
    </row>
    <row r="194" spans="1:1">
      <c r="A194">
        <v>194000</v>
      </c>
    </row>
    <row r="195" spans="1:1">
      <c r="A195">
        <v>195000</v>
      </c>
    </row>
    <row r="196" spans="1:1">
      <c r="A196">
        <v>196000</v>
      </c>
    </row>
    <row r="197" spans="1:1">
      <c r="A197">
        <v>197000</v>
      </c>
    </row>
    <row r="198" spans="1:1">
      <c r="A198">
        <v>198000</v>
      </c>
    </row>
    <row r="199" spans="1:1">
      <c r="A199">
        <v>199000</v>
      </c>
    </row>
    <row r="200" spans="1:1">
      <c r="A200">
        <v>200000</v>
      </c>
    </row>
    <row r="201" spans="1:1">
      <c r="A201">
        <v>201000</v>
      </c>
    </row>
    <row r="202" spans="1:1">
      <c r="A202">
        <v>202000</v>
      </c>
    </row>
    <row r="203" spans="1:1">
      <c r="A203">
        <v>203000</v>
      </c>
    </row>
    <row r="204" spans="1:1">
      <c r="A204">
        <v>204000</v>
      </c>
    </row>
    <row r="205" spans="1:1">
      <c r="A205">
        <v>205000</v>
      </c>
    </row>
    <row r="206" spans="1:1">
      <c r="A206">
        <v>206000</v>
      </c>
    </row>
    <row r="207" spans="1:1">
      <c r="A207">
        <v>207000</v>
      </c>
    </row>
    <row r="208" spans="1:1">
      <c r="A208">
        <v>208000</v>
      </c>
    </row>
    <row r="209" spans="1:1">
      <c r="A209">
        <v>209000</v>
      </c>
    </row>
    <row r="210" spans="1:1">
      <c r="A210">
        <v>210000</v>
      </c>
    </row>
    <row r="211" spans="1:1">
      <c r="A211">
        <v>211000</v>
      </c>
    </row>
    <row r="212" spans="1:1">
      <c r="A212">
        <v>212000</v>
      </c>
    </row>
    <row r="213" spans="1:1">
      <c r="A213">
        <v>213000</v>
      </c>
    </row>
    <row r="214" spans="1:1">
      <c r="A214">
        <v>214000</v>
      </c>
    </row>
    <row r="215" spans="1:1">
      <c r="A215">
        <v>215000</v>
      </c>
    </row>
    <row r="216" spans="1:1">
      <c r="A216">
        <v>216000</v>
      </c>
    </row>
    <row r="217" spans="1:1">
      <c r="A217">
        <v>217000</v>
      </c>
    </row>
    <row r="218" spans="1:1">
      <c r="A218">
        <v>218000</v>
      </c>
    </row>
    <row r="219" spans="1:1">
      <c r="A219">
        <v>219000</v>
      </c>
    </row>
    <row r="220" spans="1:1">
      <c r="A220">
        <v>220000</v>
      </c>
    </row>
    <row r="221" spans="1:1">
      <c r="A221">
        <v>221000</v>
      </c>
    </row>
    <row r="222" spans="1:1">
      <c r="A222">
        <v>222000</v>
      </c>
    </row>
    <row r="223" spans="1:1">
      <c r="A223">
        <v>223000</v>
      </c>
    </row>
    <row r="224" spans="1:1">
      <c r="A224">
        <v>224000</v>
      </c>
    </row>
    <row r="225" spans="1:1">
      <c r="A225">
        <v>225000</v>
      </c>
    </row>
    <row r="226" spans="1:1">
      <c r="A226">
        <v>226000</v>
      </c>
    </row>
    <row r="227" spans="1:1">
      <c r="A227">
        <v>227000</v>
      </c>
    </row>
    <row r="228" spans="1:1">
      <c r="A228">
        <v>228000</v>
      </c>
    </row>
    <row r="229" spans="1:1">
      <c r="A229">
        <v>229000</v>
      </c>
    </row>
    <row r="230" spans="1:1">
      <c r="A230">
        <v>230000</v>
      </c>
    </row>
    <row r="231" spans="1:1">
      <c r="A231">
        <v>231000</v>
      </c>
    </row>
    <row r="232" spans="1:1">
      <c r="A232">
        <v>232000</v>
      </c>
    </row>
    <row r="233" spans="1:1">
      <c r="A233">
        <v>233000</v>
      </c>
    </row>
    <row r="234" spans="1:1">
      <c r="A234">
        <v>234000</v>
      </c>
    </row>
    <row r="235" spans="1:1">
      <c r="A235">
        <v>235000</v>
      </c>
    </row>
    <row r="236" spans="1:1">
      <c r="A236">
        <v>236000</v>
      </c>
    </row>
    <row r="237" spans="1:1">
      <c r="A237">
        <v>237000</v>
      </c>
    </row>
    <row r="238" spans="1:1">
      <c r="A238">
        <v>238000</v>
      </c>
    </row>
    <row r="239" spans="1:1">
      <c r="A239">
        <v>239000</v>
      </c>
    </row>
    <row r="240" spans="1:1">
      <c r="A240">
        <v>240000</v>
      </c>
    </row>
    <row r="241" spans="1:1">
      <c r="A241">
        <v>241000</v>
      </c>
    </row>
    <row r="242" spans="1:1">
      <c r="A242">
        <v>242000</v>
      </c>
    </row>
    <row r="243" spans="1:1">
      <c r="A243">
        <v>243000</v>
      </c>
    </row>
    <row r="244" spans="1:1">
      <c r="A244">
        <v>244000</v>
      </c>
    </row>
    <row r="245" spans="1:1">
      <c r="A245">
        <v>245000</v>
      </c>
    </row>
    <row r="246" spans="1:1">
      <c r="A246">
        <v>246000</v>
      </c>
    </row>
    <row r="247" spans="1:1">
      <c r="A247">
        <v>247000</v>
      </c>
    </row>
    <row r="248" spans="1:1">
      <c r="A248">
        <v>248000</v>
      </c>
    </row>
    <row r="249" spans="1:1">
      <c r="A249">
        <v>249000</v>
      </c>
    </row>
    <row r="250" spans="1:1">
      <c r="A250">
        <v>250000</v>
      </c>
    </row>
    <row r="251" spans="1:1">
      <c r="A251">
        <v>251000</v>
      </c>
    </row>
    <row r="252" spans="1:1">
      <c r="A252">
        <v>252000</v>
      </c>
    </row>
    <row r="253" spans="1:1">
      <c r="A253">
        <v>253000</v>
      </c>
    </row>
    <row r="254" spans="1:1">
      <c r="A254">
        <v>254000</v>
      </c>
    </row>
    <row r="255" spans="1:1">
      <c r="A255">
        <v>255000</v>
      </c>
    </row>
    <row r="256" spans="1:1">
      <c r="A256">
        <v>256000</v>
      </c>
    </row>
    <row r="257" spans="1:1">
      <c r="A257">
        <v>257000</v>
      </c>
    </row>
    <row r="258" spans="1:1">
      <c r="A258">
        <v>258000</v>
      </c>
    </row>
    <row r="259" spans="1:1">
      <c r="A259">
        <v>259000</v>
      </c>
    </row>
    <row r="260" spans="1:1">
      <c r="A260">
        <v>260000</v>
      </c>
    </row>
    <row r="261" spans="1:1">
      <c r="A261">
        <v>261000</v>
      </c>
    </row>
    <row r="262" spans="1:1">
      <c r="A262">
        <v>262000</v>
      </c>
    </row>
    <row r="263" spans="1:1">
      <c r="A263">
        <v>263000</v>
      </c>
    </row>
    <row r="264" spans="1:1">
      <c r="A264">
        <v>264000</v>
      </c>
    </row>
    <row r="265" spans="1:1">
      <c r="A265">
        <v>265000</v>
      </c>
    </row>
    <row r="266" spans="1:1">
      <c r="A266">
        <v>266000</v>
      </c>
    </row>
    <row r="267" spans="1:1">
      <c r="A267">
        <v>267000</v>
      </c>
    </row>
    <row r="268" spans="1:1">
      <c r="A268">
        <v>268000</v>
      </c>
    </row>
    <row r="269" spans="1:1">
      <c r="A269">
        <v>269000</v>
      </c>
    </row>
    <row r="270" spans="1:1">
      <c r="A270">
        <v>270000</v>
      </c>
    </row>
    <row r="271" spans="1:1">
      <c r="A271">
        <v>271000</v>
      </c>
    </row>
    <row r="272" spans="1:1">
      <c r="A272">
        <v>272000</v>
      </c>
    </row>
    <row r="273" spans="1:1">
      <c r="A273">
        <v>273000</v>
      </c>
    </row>
    <row r="274" spans="1:1">
      <c r="A274">
        <v>274000</v>
      </c>
    </row>
    <row r="275" spans="1:1">
      <c r="A275">
        <v>275000</v>
      </c>
    </row>
    <row r="276" spans="1:1">
      <c r="A276">
        <v>276000</v>
      </c>
    </row>
    <row r="277" spans="1:1">
      <c r="A277">
        <v>277000</v>
      </c>
    </row>
    <row r="278" spans="1:1">
      <c r="A278">
        <v>278000</v>
      </c>
    </row>
    <row r="279" spans="1:1">
      <c r="A279">
        <v>279000</v>
      </c>
    </row>
    <row r="280" spans="1:1">
      <c r="A280">
        <v>280000</v>
      </c>
    </row>
    <row r="281" spans="1:1">
      <c r="A281">
        <v>281000</v>
      </c>
    </row>
    <row r="282" spans="1:1">
      <c r="A282">
        <v>282000</v>
      </c>
    </row>
    <row r="283" spans="1:1">
      <c r="A283">
        <v>283000</v>
      </c>
    </row>
    <row r="284" spans="1:1">
      <c r="A284">
        <v>284000</v>
      </c>
    </row>
    <row r="285" spans="1:1">
      <c r="A285">
        <v>285000</v>
      </c>
    </row>
    <row r="286" spans="1:1">
      <c r="A286">
        <v>286000</v>
      </c>
    </row>
    <row r="287" spans="1:1">
      <c r="A287">
        <v>287000</v>
      </c>
    </row>
    <row r="288" spans="1:1">
      <c r="A288">
        <v>288000</v>
      </c>
    </row>
    <row r="289" spans="1:1">
      <c r="A289">
        <v>289000</v>
      </c>
    </row>
    <row r="290" spans="1:1">
      <c r="A290">
        <v>290000</v>
      </c>
    </row>
    <row r="291" spans="1:1">
      <c r="A291">
        <v>291000</v>
      </c>
    </row>
    <row r="292" spans="1:1">
      <c r="A292">
        <v>292000</v>
      </c>
    </row>
    <row r="293" spans="1:1">
      <c r="A293">
        <v>293000</v>
      </c>
    </row>
    <row r="294" spans="1:1">
      <c r="A294">
        <v>294000</v>
      </c>
    </row>
    <row r="295" spans="1:1">
      <c r="A295">
        <v>295000</v>
      </c>
    </row>
    <row r="296" spans="1:1">
      <c r="A296">
        <v>296000</v>
      </c>
    </row>
    <row r="297" spans="1:1">
      <c r="A297">
        <v>297000</v>
      </c>
    </row>
    <row r="298" spans="1:1">
      <c r="A298">
        <v>298000</v>
      </c>
    </row>
    <row r="299" spans="1:1">
      <c r="A299">
        <v>299000</v>
      </c>
    </row>
    <row r="300" spans="1:1">
      <c r="A300">
        <v>300000</v>
      </c>
    </row>
    <row r="301" spans="1:1">
      <c r="A301">
        <v>301000</v>
      </c>
    </row>
    <row r="302" spans="1:1">
      <c r="A302">
        <v>302000</v>
      </c>
    </row>
    <row r="303" spans="1:1">
      <c r="A303">
        <v>303000</v>
      </c>
    </row>
    <row r="304" spans="1:1">
      <c r="A304">
        <v>304000</v>
      </c>
    </row>
    <row r="305" spans="1:1">
      <c r="A305">
        <v>305000</v>
      </c>
    </row>
    <row r="306" spans="1:1">
      <c r="A306">
        <v>306000</v>
      </c>
    </row>
    <row r="307" spans="1:1">
      <c r="A307">
        <v>307000</v>
      </c>
    </row>
    <row r="308" spans="1:1">
      <c r="A308">
        <v>308000</v>
      </c>
    </row>
    <row r="309" spans="1:1">
      <c r="A309">
        <v>309000</v>
      </c>
    </row>
    <row r="310" spans="1:1">
      <c r="A310">
        <v>310000</v>
      </c>
    </row>
    <row r="311" spans="1:1">
      <c r="A311">
        <v>311000</v>
      </c>
    </row>
    <row r="312" spans="1:1">
      <c r="A312">
        <v>312000</v>
      </c>
    </row>
    <row r="313" spans="1:1">
      <c r="A313">
        <v>313000</v>
      </c>
    </row>
    <row r="314" spans="1:1">
      <c r="A314">
        <v>314000</v>
      </c>
    </row>
    <row r="315" spans="1:1">
      <c r="A315">
        <v>315000</v>
      </c>
    </row>
    <row r="316" spans="1:1">
      <c r="A316">
        <v>316000</v>
      </c>
    </row>
    <row r="317" spans="1:1">
      <c r="A317">
        <v>317000</v>
      </c>
    </row>
    <row r="318" spans="1:1">
      <c r="A318">
        <v>318000</v>
      </c>
    </row>
    <row r="319" spans="1:1">
      <c r="A319">
        <v>319000</v>
      </c>
    </row>
    <row r="320" spans="1:1">
      <c r="A320">
        <v>320000</v>
      </c>
    </row>
    <row r="321" spans="1:1">
      <c r="A321">
        <v>321000</v>
      </c>
    </row>
    <row r="322" spans="1:1">
      <c r="A322">
        <v>322000</v>
      </c>
    </row>
    <row r="323" spans="1:1">
      <c r="A323">
        <v>323000</v>
      </c>
    </row>
    <row r="324" spans="1:1">
      <c r="A324">
        <v>324000</v>
      </c>
    </row>
    <row r="325" spans="1:1">
      <c r="A325">
        <v>325000</v>
      </c>
    </row>
    <row r="326" spans="1:1">
      <c r="A326">
        <v>326000</v>
      </c>
    </row>
    <row r="327" spans="1:1">
      <c r="A327">
        <v>327000</v>
      </c>
    </row>
    <row r="328" spans="1:1">
      <c r="A328">
        <v>328000</v>
      </c>
    </row>
    <row r="329" spans="1:1">
      <c r="A329">
        <v>329000</v>
      </c>
    </row>
    <row r="330" spans="1:1">
      <c r="A330">
        <v>330000</v>
      </c>
    </row>
    <row r="331" spans="1:1">
      <c r="A331">
        <v>331000</v>
      </c>
    </row>
    <row r="332" spans="1:1">
      <c r="A332">
        <v>332000</v>
      </c>
    </row>
    <row r="333" spans="1:1">
      <c r="A333">
        <v>333000</v>
      </c>
    </row>
    <row r="334" spans="1:1">
      <c r="A334">
        <v>334000</v>
      </c>
    </row>
    <row r="335" spans="1:1">
      <c r="A335">
        <v>335000</v>
      </c>
    </row>
    <row r="336" spans="1:1">
      <c r="A336">
        <v>336000</v>
      </c>
    </row>
    <row r="337" spans="1:1">
      <c r="A337">
        <v>337000</v>
      </c>
    </row>
    <row r="338" spans="1:1">
      <c r="A338">
        <v>338000</v>
      </c>
    </row>
    <row r="339" spans="1:1">
      <c r="A339">
        <v>339000</v>
      </c>
    </row>
    <row r="340" spans="1:1">
      <c r="A340">
        <v>340000</v>
      </c>
    </row>
    <row r="341" spans="1:1">
      <c r="A341">
        <v>341000</v>
      </c>
    </row>
    <row r="342" spans="1:1">
      <c r="A342">
        <v>342000</v>
      </c>
    </row>
    <row r="343" spans="1:1">
      <c r="A343">
        <v>343000</v>
      </c>
    </row>
    <row r="344" spans="1:1">
      <c r="A344">
        <v>344000</v>
      </c>
    </row>
    <row r="345" spans="1:1">
      <c r="A345">
        <v>345000</v>
      </c>
    </row>
    <row r="346" spans="1:1">
      <c r="A346">
        <v>346000</v>
      </c>
    </row>
    <row r="347" spans="1:1">
      <c r="A347">
        <v>347000</v>
      </c>
    </row>
    <row r="348" spans="1:1">
      <c r="A348">
        <v>348000</v>
      </c>
    </row>
    <row r="349" spans="1:1">
      <c r="A349">
        <v>349000</v>
      </c>
    </row>
    <row r="350" spans="1:1">
      <c r="A350">
        <v>350000</v>
      </c>
    </row>
    <row r="351" spans="1:1">
      <c r="A351">
        <v>351000</v>
      </c>
    </row>
    <row r="352" spans="1:1">
      <c r="A352">
        <v>352000</v>
      </c>
    </row>
    <row r="353" spans="1:1">
      <c r="A353">
        <v>353000</v>
      </c>
    </row>
    <row r="354" spans="1:1">
      <c r="A354">
        <v>354000</v>
      </c>
    </row>
    <row r="355" spans="1:1">
      <c r="A355">
        <v>355000</v>
      </c>
    </row>
    <row r="356" spans="1:1">
      <c r="A356">
        <v>356000</v>
      </c>
    </row>
    <row r="357" spans="1:1">
      <c r="A357">
        <v>357000</v>
      </c>
    </row>
    <row r="358" spans="1:1">
      <c r="A358">
        <v>358000</v>
      </c>
    </row>
    <row r="359" spans="1:1">
      <c r="A359">
        <v>359000</v>
      </c>
    </row>
    <row r="360" spans="1:1">
      <c r="A360">
        <v>360000</v>
      </c>
    </row>
    <row r="361" spans="1:1">
      <c r="A361">
        <v>361000</v>
      </c>
    </row>
    <row r="362" spans="1:1">
      <c r="A362">
        <v>362000</v>
      </c>
    </row>
    <row r="363" spans="1:1">
      <c r="A363">
        <v>363000</v>
      </c>
    </row>
    <row r="364" spans="1:1">
      <c r="A364">
        <v>364000</v>
      </c>
    </row>
    <row r="365" spans="1:1">
      <c r="A365">
        <v>365000</v>
      </c>
    </row>
    <row r="366" spans="1:1">
      <c r="A366">
        <v>366000</v>
      </c>
    </row>
    <row r="367" spans="1:1">
      <c r="A367">
        <v>367000</v>
      </c>
    </row>
    <row r="368" spans="1:1">
      <c r="A368">
        <v>368000</v>
      </c>
    </row>
    <row r="369" spans="1:1">
      <c r="A369">
        <v>369000</v>
      </c>
    </row>
    <row r="370" spans="1:1">
      <c r="A370">
        <v>370000</v>
      </c>
    </row>
    <row r="371" spans="1:1">
      <c r="A371">
        <v>371000</v>
      </c>
    </row>
    <row r="372" spans="1:1">
      <c r="A372">
        <v>372000</v>
      </c>
    </row>
    <row r="373" spans="1:1">
      <c r="A373">
        <v>373000</v>
      </c>
    </row>
    <row r="374" spans="1:1">
      <c r="A374">
        <v>374000</v>
      </c>
    </row>
    <row r="375" spans="1:1">
      <c r="A375">
        <v>375000</v>
      </c>
    </row>
    <row r="376" spans="1:1">
      <c r="A376">
        <v>376000</v>
      </c>
    </row>
    <row r="377" spans="1:1">
      <c r="A377">
        <v>377000</v>
      </c>
    </row>
    <row r="378" spans="1:1">
      <c r="A378">
        <v>378000</v>
      </c>
    </row>
    <row r="379" spans="1:1">
      <c r="A379">
        <v>379000</v>
      </c>
    </row>
    <row r="380" spans="1:1">
      <c r="A380">
        <v>380000</v>
      </c>
    </row>
    <row r="381" spans="1:1">
      <c r="A381">
        <v>381000</v>
      </c>
    </row>
    <row r="382" spans="1:1">
      <c r="A382">
        <v>382000</v>
      </c>
    </row>
    <row r="383" spans="1:1">
      <c r="A383">
        <v>383000</v>
      </c>
    </row>
    <row r="384" spans="1:1">
      <c r="A384">
        <v>384000</v>
      </c>
    </row>
    <row r="385" spans="1:1">
      <c r="A385">
        <v>385000</v>
      </c>
    </row>
    <row r="386" spans="1:1">
      <c r="A386">
        <v>386000</v>
      </c>
    </row>
    <row r="387" spans="1:1">
      <c r="A387">
        <v>387000</v>
      </c>
    </row>
    <row r="388" spans="1:1">
      <c r="A388">
        <v>388000</v>
      </c>
    </row>
    <row r="389" spans="1:1">
      <c r="A389">
        <v>389000</v>
      </c>
    </row>
    <row r="390" spans="1:1">
      <c r="A390">
        <v>390000</v>
      </c>
    </row>
    <row r="391" spans="1:1">
      <c r="A391">
        <v>391000</v>
      </c>
    </row>
    <row r="392" spans="1:1">
      <c r="A392">
        <v>392000</v>
      </c>
    </row>
    <row r="393" spans="1:1">
      <c r="A393">
        <v>393000</v>
      </c>
    </row>
    <row r="394" spans="1:1">
      <c r="A394">
        <v>394000</v>
      </c>
    </row>
    <row r="395" spans="1:1">
      <c r="A395">
        <v>395000</v>
      </c>
    </row>
    <row r="396" spans="1:1">
      <c r="A396">
        <v>396000</v>
      </c>
    </row>
    <row r="397" spans="1:1">
      <c r="A397">
        <v>397000</v>
      </c>
    </row>
    <row r="398" spans="1:1">
      <c r="A398">
        <v>398000</v>
      </c>
    </row>
    <row r="399" spans="1:1">
      <c r="A399">
        <v>399000</v>
      </c>
    </row>
    <row r="400" spans="1:1">
      <c r="A400">
        <v>400000</v>
      </c>
    </row>
    <row r="401" spans="1:1">
      <c r="A401">
        <v>401000</v>
      </c>
    </row>
    <row r="402" spans="1:1">
      <c r="A402">
        <v>402000</v>
      </c>
    </row>
    <row r="403" spans="1:1">
      <c r="A403">
        <v>403000</v>
      </c>
    </row>
    <row r="404" spans="1:1">
      <c r="A404">
        <v>404000</v>
      </c>
    </row>
    <row r="405" spans="1:1">
      <c r="A405">
        <v>405000</v>
      </c>
    </row>
    <row r="406" spans="1:1">
      <c r="A406">
        <v>406000</v>
      </c>
    </row>
    <row r="407" spans="1:1">
      <c r="A407">
        <v>407000</v>
      </c>
    </row>
    <row r="408" spans="1:1">
      <c r="A408">
        <v>408000</v>
      </c>
    </row>
    <row r="409" spans="1:1">
      <c r="A409">
        <v>409000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Sheet1</vt:lpstr>
      <vt:lpstr>Sheet2</vt:lpstr>
      <vt:lpstr>Sheet3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Sheet1!Print_Area</vt:lpstr>
      <vt:lpstr>theory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2023-05-30T13:36:16Z</dcterms:modified>
</cp:coreProperties>
</file>