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a Hunar\Desktop\"/>
    </mc:Choice>
  </mc:AlternateContent>
  <xr:revisionPtr revIDLastSave="0" documentId="8_{7E11665B-D8B5-4251-9E8E-4117E186C22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<sst xmlns="http://schemas.openxmlformats.org/spreadsheetml/2006/main" count="205" uniqueCount="171">
  <si>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</si>
  <si>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</si>
  <si>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</si>
  <si>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</si>
  <si>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</si>
  <si>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</si>
  <si>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</si>
  <si>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</si>
  <si>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</si>
  <si>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</si>
  <si>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</si>
  <si>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</si>
  <si>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</si>
  <si>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</si>
  <si>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</si>
  <si>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</si>
  <si>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</si>
  <si>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</si>
  <si>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</si>
  <si>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</si>
  <si>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</si>
  <si>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</si>
  <si>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</si>
  <si>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</si>
  <si>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</si>
  <si>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</si>
  <si>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</si>
  <si>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</si>
  <si>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</si>
  <si>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</si>
  <si>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</si>
  <si>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</si>
  <si>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</si>
  <si>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</si>
  <si>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</si>
  <si>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</si>
  <si>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</si>
  <si>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</si>
  <si>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</si>
  <si>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</si>
  <si>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</si>
  <si>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</si>
  <si>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</si>
  <si>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</si>
  <si>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</si>
  <si>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</si>
  <si>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</si>
  <si>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</si>
  <si>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</si>
  <si>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</si>
  <si>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</si>
  <si>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</si>
  <si>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</si>
  <si>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</si>
  <si>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</si>
  <si>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</si>
  <si>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</si>
  <si>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</si>
  <si>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</si>
  <si>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</si>
  <si>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</si>
  <si>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</si>
  <si>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</si>
  <si>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</si>
  <si>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</si>
  <si>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</si>
  <si>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</si>
  <si>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</si>
  <si>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</si>
  <si>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</si>
  <si>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</si>
  <si>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</si>
  <si>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</si>
  <si>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</si>
  <si>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</si>
  <si>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</si>
  <si>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</si>
  <si>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</si>
  <si>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</si>
  <si>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</si>
  <si>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</si>
  <si>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</si>
  <si>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</si>
  <si>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</si>
  <si>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</si>
  <si>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</si>
  <si>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</si>
  <si>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</si>
  <si>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</si>
  <si>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</si>
  <si>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</si>
  <si>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</si>
  <si>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</si>
  <si>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</si>
  <si>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</si>
  <si>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</si>
  <si>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</si>
  <si>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</si>
  <si>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</si>
  <si>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</si>
  <si>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</si>
  <si>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</si>
  <si>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</si>
  <si>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</si>
  <si>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</si>
  <si>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</si>
  <si>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</si>
  <si>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</si>
  <si>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</si>
  <si>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</si>
  <si>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</si>
  <si>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</si>
  <si>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</si>
  <si>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</si>
  <si>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</si>
  <si>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</si>
  <si>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</si>
  <si>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</si>
  <si>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</si>
  <si>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</si>
  <si>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</si>
  <si>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</si>
  <si>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</si>
  <si>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</si>
  <si>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</si>
  <si>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</si>
  <si>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</si>
  <si>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</si>
  <si>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</si>
  <si>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</si>
  <si>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</si>
  <si>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</si>
  <si>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</si>
  <si>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</si>
  <si>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</si>
  <si>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</si>
  <si>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</si>
  <si>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</si>
  <si>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</si>
  <si>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</si>
  <si>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</si>
  <si>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</si>
  <si>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</si>
  <si>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</si>
  <si>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</si>
  <si>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</si>
  <si>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</si>
  <si>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</si>
  <si>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</si>
  <si>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</si>
  <si>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</si>
  <si>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</si>
  <si>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</si>
  <si>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</si>
  <si>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</si>
  <si>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</si>
  <si>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</si>
  <si>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</si>
  <si>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</si>
  <si>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</si>
  <si>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</si>
  <si>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</si>
  <si>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</si>
  <si>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</si>
  <si>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</si>
  <si>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</si>
  <si>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</si>
  <si>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</si>
  <si>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چرا هونر احمد</t>
  </si>
  <si>
    <t>تةلارسازي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</si>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</sst>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19" zoomScale="90" zoomScaleNormal="90" zoomScaleSheetLayoutView="100" workbookViewId="0">
      <selection activeCell="D45" sqref="D45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3" t="s">
        <v>49</v>
      </c>
      <c r="B1" s="94"/>
      <c r="C1" s="95"/>
      <c r="D1" s="95"/>
      <c r="E1" s="95"/>
      <c r="F1" s="5"/>
      <c r="G1" s="90" t="s">
        <v>22</v>
      </c>
      <c r="H1" s="90"/>
    </row>
    <row r="2" spans="1:13" ht="15.6">
      <c r="A2" s="99" t="s">
        <v>44</v>
      </c>
      <c r="B2" s="100"/>
      <c r="C2" s="96" t="s">
        <v>168</v>
      </c>
      <c r="D2" s="97"/>
      <c r="E2" s="4" t="s">
        <v>10</v>
      </c>
      <c r="F2" s="8">
        <f>E67</f>
        <v>29</v>
      </c>
    </row>
    <row r="3" spans="1:13" ht="15.6">
      <c r="A3" s="99" t="s">
        <v>45</v>
      </c>
      <c r="B3" s="100"/>
      <c r="C3" s="96" t="s">
        <v>50</v>
      </c>
      <c r="D3" s="97"/>
      <c r="E3" s="4" t="s">
        <v>11</v>
      </c>
      <c r="F3" s="9">
        <f t="shared" ref="F3" si="0">E68</f>
        <v>25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9" t="s">
        <v>46</v>
      </c>
      <c r="B4" s="100"/>
      <c r="C4" s="96" t="s">
        <v>169</v>
      </c>
      <c r="D4" s="97"/>
      <c r="E4" s="4" t="s">
        <v>12</v>
      </c>
      <c r="F4" s="10">
        <f>IF(E69&gt;199,200, E69)</f>
        <v>54</v>
      </c>
    </row>
    <row r="5" spans="1:13" ht="15.6">
      <c r="A5" s="99" t="s">
        <v>47</v>
      </c>
      <c r="B5" s="100"/>
      <c r="C5" s="96" t="s">
        <v>170</v>
      </c>
      <c r="D5" s="97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89">
        <v>25</v>
      </c>
      <c r="E7" s="22">
        <f>D7</f>
        <v>25</v>
      </c>
      <c r="F7" s="98" t="s">
        <v>167</v>
      </c>
      <c r="G7" s="98"/>
      <c r="H7" s="98"/>
      <c r="I7" s="98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98"/>
      <c r="G8" s="98"/>
      <c r="H8" s="98"/>
      <c r="I8" s="98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8"/>
      <c r="G9" s="98"/>
      <c r="H9" s="98"/>
      <c r="I9" s="98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8"/>
      <c r="G10" s="98"/>
      <c r="H10" s="98"/>
      <c r="I10" s="98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8"/>
      <c r="G11" s="98"/>
      <c r="H11" s="98"/>
      <c r="I11" s="98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8"/>
      <c r="G12" s="98"/>
      <c r="H12" s="98"/>
      <c r="I12" s="98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8"/>
      <c r="G13" s="98"/>
      <c r="H13" s="98"/>
      <c r="I13" s="98"/>
    </row>
    <row r="14" spans="1:13" ht="14.25" customHeight="1">
      <c r="A14" s="25" t="s">
        <v>71</v>
      </c>
      <c r="B14" s="49"/>
      <c r="C14" s="25"/>
      <c r="D14" s="25"/>
      <c r="E14" s="26">
        <f>SUM(E7:E13)</f>
        <v>31</v>
      </c>
      <c r="F14" s="98"/>
      <c r="G14" s="98"/>
      <c r="H14" s="98"/>
      <c r="I14" s="98"/>
    </row>
    <row r="15" spans="1:13" ht="23.25" customHeight="1">
      <c r="A15" s="101" t="s">
        <v>35</v>
      </c>
      <c r="B15" s="102"/>
      <c r="C15" s="17" t="s">
        <v>1</v>
      </c>
      <c r="D15" s="18" t="s">
        <v>2</v>
      </c>
      <c r="E15" s="27"/>
      <c r="F15" s="98"/>
      <c r="G15" s="98"/>
      <c r="H15" s="98"/>
      <c r="I15" s="98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8"/>
      <c r="G16" s="98"/>
      <c r="H16" s="98"/>
      <c r="I16" s="98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8"/>
      <c r="G17" s="98"/>
      <c r="H17" s="98"/>
      <c r="I17" s="98"/>
    </row>
    <row r="18" spans="1:13" ht="30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1" t="s">
        <v>3</v>
      </c>
      <c r="B24" s="92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91" t="s">
        <v>24</v>
      </c>
      <c r="B39" s="92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0</v>
      </c>
      <c r="E43" s="22">
        <f t="shared" si="7"/>
        <v>0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0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91" t="s">
        <v>6</v>
      </c>
      <c r="B48" s="92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91" t="s">
        <v>9</v>
      </c>
      <c r="B58" s="92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29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25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54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15" activePane="bottomRight" state="frozen"/>
      <selection pane="topRight" activeCell="C1" sqref="C1"/>
      <selection pane="bottomLeft" activeCell="A5" sqref="A5"/>
      <selection pane="bottomRight" activeCell="C8" sqref="C8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8" t="s">
        <v>157</v>
      </c>
      <c r="B1" s="108"/>
      <c r="C1" s="108"/>
      <c r="D1" s="80"/>
    </row>
    <row r="2" spans="1:6" ht="26.25" customHeight="1">
      <c r="A2" s="84" t="str">
        <f>"ناوی مامۆستا: "&amp;CAD!C2</f>
        <v>ناوی مامۆستا: چرا هونر احمد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1.1499999999999999</v>
      </c>
    </row>
    <row r="6" spans="1:6" ht="28.5" customHeight="1">
      <c r="A6" s="67" t="s">
        <v>151</v>
      </c>
      <c r="B6" s="65">
        <v>8</v>
      </c>
      <c r="C6" s="66">
        <v>0</v>
      </c>
      <c r="D6" s="63">
        <f>C6*B6</f>
        <v>0</v>
      </c>
    </row>
    <row r="7" spans="1:6" ht="18">
      <c r="A7" s="67" t="s">
        <v>150</v>
      </c>
      <c r="B7" s="65">
        <v>6</v>
      </c>
      <c r="C7" s="66">
        <v>2</v>
      </c>
      <c r="D7" s="63">
        <f>C7*B7</f>
        <v>12</v>
      </c>
    </row>
    <row r="8" spans="1:6" ht="18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">
      <c r="A9" s="67" t="s">
        <v>147</v>
      </c>
      <c r="B9" s="65">
        <v>3</v>
      </c>
      <c r="C9" s="66">
        <v>0</v>
      </c>
      <c r="D9" s="63">
        <f>C9*B9</f>
        <v>0</v>
      </c>
    </row>
    <row r="10" spans="1:6" ht="18">
      <c r="A10" s="67" t="s">
        <v>146</v>
      </c>
      <c r="B10" s="65">
        <v>4</v>
      </c>
      <c r="C10" s="66">
        <v>0</v>
      </c>
      <c r="D10" s="63">
        <f>C10*B10</f>
        <v>0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21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>
        <v>0</v>
      </c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>
        <v>0</v>
      </c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>
        <v>0</v>
      </c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>
        <v>0</v>
      </c>
      <c r="D21" s="63">
        <f>C21*3</f>
        <v>0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0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>
        <v>0</v>
      </c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0</v>
      </c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>
        <v>0</v>
      </c>
      <c r="D30" s="63">
        <f>C30</f>
        <v>0</v>
      </c>
      <c r="E30" s="61" t="s">
        <v>116</v>
      </c>
    </row>
    <row r="31" spans="1:12" ht="18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">
      <c r="A32" s="67" t="s">
        <v>113</v>
      </c>
      <c r="B32" s="65">
        <v>3</v>
      </c>
      <c r="C32" s="66">
        <v>0</v>
      </c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>
        <v>0</v>
      </c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>
        <v>0</v>
      </c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>
        <v>0</v>
      </c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>
        <v>0</v>
      </c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>
        <v>0</v>
      </c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>
        <v>0</v>
      </c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>
        <v>0</v>
      </c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>
        <v>0</v>
      </c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2</v>
      </c>
      <c r="E41" s="61"/>
    </row>
    <row r="42" spans="1:5" ht="18" hidden="1">
      <c r="A42" s="103" t="s">
        <v>96</v>
      </c>
      <c r="B42" s="104"/>
      <c r="C42" s="105"/>
      <c r="D42" s="60">
        <f>D41+D26+D14</f>
        <v>23</v>
      </c>
    </row>
    <row r="43" spans="1:5" ht="17.399999999999999">
      <c r="A43" s="106" t="s">
        <v>95</v>
      </c>
      <c r="B43" s="107"/>
      <c r="C43" s="107"/>
      <c r="D43" s="59">
        <f>IF(D42&gt;=100, (100*5/100), (D42*5/100))</f>
        <v>1.1499999999999999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Chra Hunar</dc:creator>
  <cp:lastModifiedBy>Chra Hunar</cp:lastModifiedBy>
  <dcterms:created xsi:type="dcterms:W3CDTF">2023-05-19T13:16:51Z</dcterms:created>
  <dcterms:modified xsi:type="dcterms:W3CDTF">2023-05-23T08:35:35Z</dcterms:modified>
</cp:coreProperties>
</file>