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lshad\Downloads\"/>
    </mc:Choice>
  </mc:AlternateContent>
  <xr:revisionPtr revIDLastSave="0" documentId="13_ncr:1_{3F2B7A4E-D876-4F15-9D6D-1915C2FB44B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<sst xmlns="http://schemas.openxmlformats.org/spreadsheetml/2006/main" count="203" uniqueCount="169">
  <si>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</si>
  <si>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</si>
  <si>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</si>
  <si>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</si>
  <si>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</si>
  <si>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</si>
  <si>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</si>
  <si>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</si>
  <si>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</si>
  <si>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</si>
  <si>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</si>
  <si>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</si>
  <si>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</si>
  <si>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</si>
  <si>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</si>
  <si>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</si>
  <si>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</si>
  <si>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</si>
  <si>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</si>
  <si>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</si>
  <si>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</si>
  <si>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</si>
  <si>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</si>
  <si>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</si>
  <si>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</si>
  <si>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</si>
  <si>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</si>
  <si>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</si>
  <si>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</si>
  <si>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</si>
  <si>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</si>
  <si>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</si>
  <si>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</si>
  <si>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</si>
  <si>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</si>
  <si>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</si>
  <si>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</si>
  <si>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</si>
  <si>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</si>
  <si>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</si>
  <si>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</si>
  <si>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</si>
  <si>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</si>
  <si>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</si>
  <si>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</si>
  <si>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</si>
  <si>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</si>
  <si>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</si>
  <si>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</si>
  <si>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</si>
  <si>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</si>
  <si>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</si>
  <si>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</si>
  <si>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</si>
  <si>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</si>
  <si>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</si>
  <si>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</si>
  <si>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</si>
  <si>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</si>
  <si>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</si>
  <si>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</si>
  <si>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</si>
  <si>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</si>
  <si>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</si>
  <si>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</si>
  <si>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</si>
  <si>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</si>
  <si>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</si>
  <si>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</si>
  <si>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</si>
  <si>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</si>
  <si>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</si>
  <si>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</si>
  <si>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</si>
  <si>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</si>
  <si>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</si>
  <si>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</si>
  <si>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</si>
  <si>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</si>
  <si>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</si>
  <si>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</si>
  <si>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</si>
  <si>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</si>
  <si>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</si>
  <si>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</si>
  <si>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</si>
  <si>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</si>
  <si>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</si>
  <si>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</si>
  <si>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</si>
  <si>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</si>
  <si>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</si>
  <si>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</si>
  <si>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</si>
  <si>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</si>
  <si>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</si>
  <si>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</si>
  <si>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</si>
  <si>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</si>
  <si>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</si>
  <si>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</si>
  <si>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</si>
  <si>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</si>
  <si>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</si>
  <si>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</si>
  <si>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</si>
  <si>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</si>
  <si>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</si>
  <si>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</si>
  <si>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</si>
  <si>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</si>
  <si>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</si>
  <si>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</si>
  <si>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</si>
  <si>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</si>
  <si>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</si>
  <si>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</si>
  <si>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</si>
  <si>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</si>
  <si>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</si>
  <si>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</si>
  <si>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</si>
  <si>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</si>
  <si>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</si>
  <si>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</si>
  <si>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</si>
  <si>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</si>
  <si>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</si>
  <si>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</si>
  <si>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</si>
  <si>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</si>
  <si>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</si>
  <si>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</si>
  <si>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</si>
  <si>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</si>
  <si>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</si>
  <si>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</si>
  <si>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</si>
  <si>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</si>
  <si>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</si>
  <si>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</si>
  <si>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</si>
  <si>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</si>
  <si>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</si>
  <si>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</si>
  <si>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</si>
  <si>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</si>
  <si>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</si>
  <si>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</si>
  <si>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</si>
  <si>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</si>
  <si>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</si>
  <si>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</si>
  <si>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</si>
  <si>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</si>
  <si>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</si>
  <si>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</si>
  <si>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</si>
  <si>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</si>
  <si>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</si>
  <si>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</si>
  <si>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</si>
  <si>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</si>
  <si>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</si>
  <si>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</si>
  <si>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</si>
  <si>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دلشاد عمر علی</t>
  </si>
  <si>
    <t>Earth Sciences and Petroleum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</si>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</sst>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110" zoomScaleNormal="110" zoomScaleSheetLayoutView="100" workbookViewId="0">
      <selection activeCell="D49" sqref="D49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32</v>
      </c>
    </row>
    <row r="3" spans="1:13">
      <c r="A3" s="99" t="s">
        <v>42</v>
      </c>
      <c r="B3" s="100"/>
      <c r="C3" s="96" t="s">
        <v>50</v>
      </c>
      <c r="D3" s="97"/>
      <c r="E3" s="4" t="s">
        <v>11</v>
      </c>
      <c r="F3" s="9">
        <f t="shared" ref="F3" si="0">E67</f>
        <v>42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74</v>
      </c>
    </row>
    <row r="5" spans="1:13">
      <c r="A5" s="99" t="s">
        <v>44</v>
      </c>
      <c r="B5" s="100"/>
      <c r="C5" s="96" t="s">
        <v>168</v>
      </c>
      <c r="D5" s="97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18</v>
      </c>
      <c r="E7" s="22">
        <f>D7</f>
        <v>18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4</v>
      </c>
      <c r="E8" s="22">
        <f t="shared" ref="E8:E11" si="1">D8*C8</f>
        <v>12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30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>
      <c r="A18" s="39">
        <v>-10</v>
      </c>
      <c r="B18" s="50" t="s">
        <v>69</v>
      </c>
      <c r="C18" s="38">
        <v>2</v>
      </c>
      <c r="D18" s="35">
        <v>7</v>
      </c>
      <c r="E18" s="23">
        <f t="shared" si="3"/>
        <v>14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5</v>
      </c>
      <c r="E42" s="22">
        <f t="shared" si="7"/>
        <v>5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7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2</v>
      </c>
      <c r="E48" s="22">
        <f t="shared" ref="E48:E49" si="9">D48</f>
        <v>2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2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1</v>
      </c>
      <c r="E62" s="22">
        <f>D62*3</f>
        <v>3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21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32</v>
      </c>
      <c r="F66" s="3"/>
    </row>
    <row r="67" spans="1:6">
      <c r="A67" s="24"/>
      <c r="B67" s="55"/>
      <c r="C67" s="24"/>
      <c r="D67" s="30" t="s">
        <v>11</v>
      </c>
      <c r="E67" s="31">
        <f>E68-E66</f>
        <v>42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74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دلشاد عمر علی</v>
      </c>
      <c r="B2" s="84" t="s">
        <v>43</v>
      </c>
      <c r="C2" s="85"/>
      <c r="D2" s="81"/>
    </row>
    <row r="3" spans="1:6" ht="27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3.8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66"/>
      <c r="D7" s="63">
        <f>C7*B7</f>
        <v>0</v>
      </c>
    </row>
    <row r="8" spans="1:6" ht="18.75">
      <c r="A8" s="67" t="s">
        <v>130</v>
      </c>
      <c r="B8" s="65">
        <v>4</v>
      </c>
      <c r="C8" s="66">
        <v>0</v>
      </c>
      <c r="D8" s="63">
        <f>C8*B8</f>
        <v>0</v>
      </c>
      <c r="E8" s="61" t="s">
        <v>129</v>
      </c>
    </row>
    <row r="9" spans="1:6" ht="18.75">
      <c r="A9" s="67" t="s">
        <v>128</v>
      </c>
      <c r="B9" s="65">
        <v>3</v>
      </c>
      <c r="C9" s="66">
        <v>2</v>
      </c>
      <c r="D9" s="63">
        <f>C9*B9</f>
        <v>6</v>
      </c>
    </row>
    <row r="10" spans="1:6" ht="18.75">
      <c r="A10" s="67" t="s">
        <v>127</v>
      </c>
      <c r="B10" s="65">
        <v>4</v>
      </c>
      <c r="C10" s="66"/>
      <c r="D10" s="63">
        <f>C10*B10</f>
        <v>0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>
        <v>4</v>
      </c>
      <c r="D12" s="63">
        <f>C12</f>
        <v>4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>
        <v>6</v>
      </c>
      <c r="D13" s="63">
        <f>C13</f>
        <v>6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21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>
        <v>2</v>
      </c>
      <c r="D16" s="63">
        <f>IF(C16&gt;0,C16+4,0)</f>
        <v>6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.75">
      <c r="A21" s="67" t="s">
        <v>154</v>
      </c>
      <c r="B21" s="65">
        <v>5</v>
      </c>
      <c r="C21" s="66">
        <v>4</v>
      </c>
      <c r="D21" s="63">
        <f>C21*3</f>
        <v>12</v>
      </c>
      <c r="E21" s="61" t="s">
        <v>141</v>
      </c>
    </row>
    <row r="22" spans="1:12" ht="18.75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>
        <v>6</v>
      </c>
      <c r="D25" s="63">
        <f>C25</f>
        <v>6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43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>
        <v>0</v>
      </c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75">
      <c r="A30" s="67" t="s">
        <v>101</v>
      </c>
      <c r="B30" s="65">
        <v>4</v>
      </c>
      <c r="C30" s="66">
        <v>0</v>
      </c>
      <c r="D30" s="63">
        <f>C30</f>
        <v>0</v>
      </c>
      <c r="E30" s="61" t="s">
        <v>100</v>
      </c>
    </row>
    <row r="31" spans="1:12" ht="18.75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.75">
      <c r="A32" s="67" t="s">
        <v>97</v>
      </c>
      <c r="B32" s="65">
        <v>3</v>
      </c>
      <c r="C32" s="66">
        <v>1</v>
      </c>
      <c r="D32" s="63">
        <f>C32*3</f>
        <v>3</v>
      </c>
      <c r="E32" s="61" t="s">
        <v>96</v>
      </c>
    </row>
    <row r="33" spans="1:5" ht="18.75">
      <c r="A33" s="67" t="s">
        <v>95</v>
      </c>
      <c r="B33" s="65"/>
      <c r="C33" s="66">
        <v>0</v>
      </c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>
        <v>1</v>
      </c>
      <c r="D34" s="63">
        <f>C34*3</f>
        <v>3</v>
      </c>
      <c r="E34" s="61" t="s">
        <v>93</v>
      </c>
    </row>
    <row r="35" spans="1:5" ht="18.75">
      <c r="A35" s="67" t="s">
        <v>157</v>
      </c>
      <c r="B35" s="65">
        <v>3</v>
      </c>
      <c r="C35" s="66">
        <v>1</v>
      </c>
      <c r="D35" s="63">
        <f>C35*2</f>
        <v>2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>
        <v>0</v>
      </c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12</v>
      </c>
      <c r="E41" s="61"/>
    </row>
    <row r="42" spans="1:5" ht="18.75" hidden="1">
      <c r="A42" s="103" t="s">
        <v>84</v>
      </c>
      <c r="B42" s="104"/>
      <c r="C42" s="105"/>
      <c r="D42" s="60">
        <f>D41+D26+D14</f>
        <v>76</v>
      </c>
    </row>
    <row r="43" spans="1:5" ht="18.75">
      <c r="A43" s="106" t="s">
        <v>83</v>
      </c>
      <c r="B43" s="107"/>
      <c r="C43" s="107"/>
      <c r="D43" s="59">
        <f>IF(D42&gt;=100, (100*5/100), (D42*5/100))</f>
        <v>3.8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Dilshad</cp:lastModifiedBy>
  <dcterms:modified xsi:type="dcterms:W3CDTF">2024-05-30T17:12:41Z</dcterms:modified>
</cp:coreProperties>
</file>