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lshad\Downloads\"/>
    </mc:Choice>
  </mc:AlternateContent>
  <xr:revisionPtr revIDLastSave="0" documentId="13_ncr:1_{3F2B7A4E-D876-4F15-9D6D-1915C2FB44B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<sst xmlns="http://schemas.openxmlformats.org/spreadsheetml/2006/main" count="203" uniqueCount="169">
  <si>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</si>
  <si>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</si>
  <si>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</si>
  <si>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</si>
  <si>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</si>
  <si>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</si>
  <si>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</si>
  <si>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</si>
  <si>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</si>
  <si>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</si>
  <si>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</si>
  <si>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</si>
  <si>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</si>
  <si>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</si>
  <si>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</si>
  <si>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</si>
  <si>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</si>
  <si>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</si>
  <si>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</si>
  <si>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</si>
  <si>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</si>
  <si>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</si>
  <si>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</si>
  <si>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</si>
  <si>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</si>
  <si>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</si>
  <si>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</si>
  <si>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</si>
  <si>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</si>
  <si>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</si>
  <si>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</si>
  <si>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</si>
  <si>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</si>
  <si>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</si>
  <si>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</si>
  <si>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</si>
  <si>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</si>
  <si>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</si>
  <si>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</si>
  <si>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</si>
  <si>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</si>
  <si>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</si>
  <si>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</si>
  <si>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</si>
  <si>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</si>
  <si>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</si>
  <si>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</si>
  <si>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</si>
  <si>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</si>
  <si>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</si>
  <si>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</si>
  <si>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</si>
  <si>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</si>
  <si>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</si>
  <si>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</si>
  <si>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</si>
  <si>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</si>
  <si>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</si>
  <si>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</si>
  <si>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</si>
  <si>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</si>
  <si>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</si>
  <si>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</si>
  <si>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</si>
  <si>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</si>
  <si>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</si>
  <si>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</si>
  <si>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</si>
  <si>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</si>
  <si>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</si>
  <si>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</si>
  <si>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</si>
  <si>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</si>
  <si>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</si>
  <si>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</si>
  <si>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</si>
  <si>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</si>
  <si>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</si>
  <si>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</si>
  <si>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</si>
  <si>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</si>
  <si>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</si>
  <si>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</si>
  <si>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</si>
  <si>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</si>
  <si>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</si>
  <si>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</si>
  <si>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</si>
  <si>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</si>
  <si>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</si>
  <si>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</si>
  <si>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</si>
  <si>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</si>
  <si>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</si>
  <si>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</si>
  <si>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</si>
  <si>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</si>
  <si>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</si>
  <si>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</si>
  <si>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</si>
  <si>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</si>
  <si>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</si>
  <si>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</si>
  <si>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</si>
  <si>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</si>
  <si>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</si>
  <si>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</si>
  <si>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</si>
  <si>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</si>
  <si>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</si>
  <si>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</si>
  <si>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</si>
  <si>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</si>
  <si>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</si>
  <si>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</si>
  <si>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</si>
  <si>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</si>
  <si>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</si>
  <si>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</si>
  <si>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</si>
  <si>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</si>
  <si>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</si>
  <si>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</si>
  <si>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</si>
  <si>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</si>
  <si>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</si>
  <si>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</si>
  <si>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</si>
  <si>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</si>
  <si>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</si>
  <si>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</si>
  <si>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</si>
  <si>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</si>
  <si>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</si>
  <si>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</si>
  <si>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</si>
  <si>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</si>
  <si>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</si>
  <si>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</si>
  <si>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</si>
  <si>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</si>
  <si>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</si>
  <si>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</si>
  <si>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</si>
  <si>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</si>
  <si>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</si>
  <si>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</si>
  <si>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</si>
  <si>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</si>
  <si>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</si>
  <si>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</si>
  <si>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</si>
  <si>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</si>
  <si>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</si>
  <si>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</si>
  <si>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</si>
  <si>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</si>
  <si>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</si>
  <si>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</si>
  <si>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</si>
  <si>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</si>
  <si>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</si>
  <si>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</si>
  <si>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</si>
  <si>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</si>
  <si>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</si>
  <si>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دلشاد عمر علی</t>
  </si>
  <si>
    <t>Earth Sciences and Petroleum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</si>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</sst>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zoomScale="110" zoomScaleNormal="110" zoomScaleSheetLayoutView="100" workbookViewId="0">
      <selection activeCell="D49" sqref="D49"/>
    </sheetView>
  </sheetViews>
  <sheetFormatPr defaultColWidth="14.42578125" defaultRowHeight="15.75" customHeight="1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93" t="s">
        <v>147</v>
      </c>
      <c r="B1" s="94"/>
      <c r="C1" s="95"/>
      <c r="D1" s="95"/>
      <c r="E1" s="95"/>
      <c r="F1" s="5"/>
      <c r="G1" s="90" t="s">
        <v>22</v>
      </c>
      <c r="H1" s="90"/>
    </row>
    <row r="2" spans="1:13">
      <c r="A2" s="99" t="s">
        <v>41</v>
      </c>
      <c r="B2" s="100"/>
      <c r="C2" s="96" t="s">
        <v>166</v>
      </c>
      <c r="D2" s="97"/>
      <c r="E2" s="4" t="s">
        <v>10</v>
      </c>
      <c r="F2" s="8">
        <f>E66</f>
        <v>32</v>
      </c>
    </row>
    <row r="3" spans="1:13">
      <c r="A3" s="99" t="s">
        <v>42</v>
      </c>
      <c r="B3" s="100"/>
      <c r="C3" s="96" t="s">
        <v>50</v>
      </c>
      <c r="D3" s="97"/>
      <c r="E3" s="4" t="s">
        <v>11</v>
      </c>
      <c r="F3" s="9">
        <f t="shared" ref="F3" si="0">E67</f>
        <v>42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99" t="s">
        <v>43</v>
      </c>
      <c r="B4" s="100"/>
      <c r="C4" s="96" t="s">
        <v>167</v>
      </c>
      <c r="D4" s="97"/>
      <c r="E4" s="4" t="s">
        <v>12</v>
      </c>
      <c r="F4" s="10">
        <f>IF(E68&gt;199,200, E68)</f>
        <v>74</v>
      </c>
    </row>
    <row r="5" spans="1:13">
      <c r="A5" s="99" t="s">
        <v>44</v>
      </c>
      <c r="B5" s="100"/>
      <c r="C5" s="96" t="s">
        <v>168</v>
      </c>
      <c r="D5" s="97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36">
        <v>18</v>
      </c>
      <c r="E7" s="22">
        <f>D7</f>
        <v>18</v>
      </c>
      <c r="F7" s="98" t="s">
        <v>146</v>
      </c>
      <c r="G7" s="98"/>
      <c r="H7" s="98"/>
      <c r="I7" s="98"/>
    </row>
    <row r="8" spans="1:13" ht="14.25" customHeight="1">
      <c r="A8" s="39">
        <v>-2</v>
      </c>
      <c r="B8" s="45" t="s">
        <v>150</v>
      </c>
      <c r="C8" s="37">
        <v>3</v>
      </c>
      <c r="D8" s="36">
        <v>4</v>
      </c>
      <c r="E8" s="22">
        <f t="shared" ref="E8:E11" si="1">D8*C8</f>
        <v>12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98"/>
      <c r="G9" s="98"/>
      <c r="H9" s="98"/>
      <c r="I9" s="98"/>
    </row>
    <row r="10" spans="1:13" ht="18" customHeight="1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98"/>
      <c r="G10" s="98"/>
      <c r="H10" s="98"/>
      <c r="I10" s="98"/>
    </row>
    <row r="11" spans="1:13" ht="14.25" customHeight="1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8"/>
      <c r="G11" s="98"/>
      <c r="H11" s="98"/>
      <c r="I11" s="98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>
      <c r="A14" s="25" t="s">
        <v>65</v>
      </c>
      <c r="B14" s="49"/>
      <c r="C14" s="25"/>
      <c r="D14" s="25"/>
      <c r="E14" s="26">
        <f>SUM(E7:E13)</f>
        <v>30</v>
      </c>
      <c r="F14" s="98"/>
      <c r="G14" s="98"/>
      <c r="H14" s="98"/>
      <c r="I14" s="98"/>
    </row>
    <row r="15" spans="1:13" ht="23.25" customHeight="1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30">
      <c r="A18" s="39">
        <v>-10</v>
      </c>
      <c r="B18" s="50" t="s">
        <v>69</v>
      </c>
      <c r="C18" s="38">
        <v>2</v>
      </c>
      <c r="D18" s="35">
        <v>7</v>
      </c>
      <c r="E18" s="23">
        <f t="shared" si="3"/>
        <v>14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14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>
      <c r="A42" s="42">
        <v>-30</v>
      </c>
      <c r="B42" s="52" t="s">
        <v>70</v>
      </c>
      <c r="C42" s="37">
        <v>1</v>
      </c>
      <c r="D42" s="35">
        <v>5</v>
      </c>
      <c r="E42" s="22">
        <f t="shared" si="7"/>
        <v>5</v>
      </c>
      <c r="F42" s="3"/>
      <c r="G42" s="13"/>
      <c r="H42" s="13"/>
      <c r="I42" s="13"/>
      <c r="J42" s="13"/>
      <c r="K42" s="13"/>
      <c r="L42" s="13"/>
      <c r="M42" s="13"/>
    </row>
    <row r="43" spans="1:13" ht="30">
      <c r="A43" s="42">
        <v>-31</v>
      </c>
      <c r="B43" s="46" t="s">
        <v>32</v>
      </c>
      <c r="C43" s="38">
        <v>2</v>
      </c>
      <c r="D43" s="35">
        <v>1</v>
      </c>
      <c r="E43" s="23">
        <f t="shared" si="7"/>
        <v>2</v>
      </c>
      <c r="F43" s="3"/>
      <c r="G43" s="13"/>
      <c r="H43" s="13"/>
      <c r="I43" s="13"/>
      <c r="J43" s="13"/>
      <c r="K43" s="13"/>
      <c r="L43" s="13"/>
      <c r="M43" s="13"/>
    </row>
    <row r="44" spans="1:13" ht="1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>
      <c r="A46" s="24" t="s">
        <v>163</v>
      </c>
      <c r="B46" s="51"/>
      <c r="C46" s="24"/>
      <c r="D46" s="24"/>
      <c r="E46" s="26">
        <f>SUM(E39:E45)</f>
        <v>7</v>
      </c>
      <c r="F46" s="34"/>
      <c r="G46" s="13"/>
      <c r="H46" s="13"/>
      <c r="I46" s="13"/>
      <c r="J46" s="13"/>
      <c r="K46" s="13"/>
      <c r="L46" s="13"/>
      <c r="M46" s="13"/>
    </row>
    <row r="47" spans="1:13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2</v>
      </c>
      <c r="E48" s="22">
        <f t="shared" ref="E48:E49" si="9">D48</f>
        <v>2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>
      <c r="A56" s="24" t="s">
        <v>164</v>
      </c>
      <c r="B56" s="51"/>
      <c r="C56" s="24"/>
      <c r="D56" s="24"/>
      <c r="E56" s="26">
        <f>SUM(E48:E55)</f>
        <v>2</v>
      </c>
      <c r="F56" s="3"/>
      <c r="G56" s="13"/>
      <c r="H56" s="13"/>
      <c r="I56" s="13"/>
      <c r="J56" s="13"/>
      <c r="K56" s="13"/>
      <c r="L56" s="13"/>
      <c r="M56" s="13"/>
    </row>
    <row r="57" spans="1:13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152</v>
      </c>
      <c r="C61" s="37">
        <v>4</v>
      </c>
      <c r="D61" s="36">
        <v>2</v>
      </c>
      <c r="E61" s="22">
        <f>D61*2</f>
        <v>4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153</v>
      </c>
      <c r="C62" s="37">
        <v>6</v>
      </c>
      <c r="D62" s="36">
        <v>1</v>
      </c>
      <c r="E62" s="22">
        <f>D62*3</f>
        <v>3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>
      <c r="A64" s="24" t="s">
        <v>165</v>
      </c>
      <c r="B64" s="51"/>
      <c r="C64" s="24"/>
      <c r="D64" s="24"/>
      <c r="E64" s="26">
        <f>SUM(E58:E63)</f>
        <v>21</v>
      </c>
      <c r="F64" s="3"/>
      <c r="K64" s="13"/>
      <c r="L64" s="13"/>
      <c r="M64" s="13"/>
    </row>
    <row r="65" spans="1:6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32</v>
      </c>
      <c r="F66" s="3"/>
    </row>
    <row r="67" spans="1:6">
      <c r="A67" s="24"/>
      <c r="B67" s="55"/>
      <c r="C67" s="24"/>
      <c r="D67" s="30" t="s">
        <v>11</v>
      </c>
      <c r="E67" s="31">
        <f>E68-E66</f>
        <v>42</v>
      </c>
      <c r="F67" s="3"/>
    </row>
    <row r="68" spans="1:6">
      <c r="A68" s="24"/>
      <c r="B68" s="55"/>
      <c r="C68" s="24"/>
      <c r="D68" s="30" t="s">
        <v>12</v>
      </c>
      <c r="E68" s="32">
        <f>(E14+E23+E37+E46+E56+E64)</f>
        <v>74</v>
      </c>
      <c r="F68" s="3"/>
    </row>
    <row r="69" spans="1:6" ht="14.25">
      <c r="A69" s="3"/>
      <c r="B69" s="34"/>
      <c r="C69" s="2"/>
      <c r="D69" s="2"/>
      <c r="E69" s="2"/>
      <c r="F69" s="3"/>
    </row>
    <row r="70" spans="1:6" ht="14.25">
      <c r="A70" s="3"/>
      <c r="B70" s="34"/>
      <c r="C70" s="2"/>
      <c r="D70" s="2"/>
      <c r="E70" s="2"/>
      <c r="F70" s="3"/>
    </row>
    <row r="71" spans="1:6" ht="14.25" hidden="1">
      <c r="A71" s="3"/>
      <c r="B71" s="34"/>
      <c r="C71" s="2"/>
      <c r="D71" s="2"/>
      <c r="E71" s="2"/>
      <c r="F71" s="3"/>
    </row>
    <row r="72" spans="1:6" ht="14.25">
      <c r="A72" s="3"/>
      <c r="B72" s="34"/>
      <c r="C72" s="2"/>
      <c r="D72" s="2"/>
      <c r="E72" s="2"/>
      <c r="F72" s="3"/>
    </row>
    <row r="73" spans="1:6" ht="14.25">
      <c r="A73" s="3"/>
      <c r="B73" s="34"/>
      <c r="C73" s="2"/>
      <c r="D73" s="2"/>
      <c r="E73" s="2"/>
      <c r="F73" s="3"/>
    </row>
    <row r="74" spans="1:6" ht="14.25">
      <c r="A74" s="3"/>
      <c r="B74" s="34"/>
      <c r="C74" s="2"/>
      <c r="D74" s="2"/>
      <c r="E74" s="2"/>
      <c r="F74" s="3"/>
    </row>
    <row r="75" spans="1:6" ht="14.25">
      <c r="A75" s="3"/>
      <c r="B75" s="34"/>
      <c r="C75" s="2"/>
      <c r="D75" s="2"/>
      <c r="E75" s="2"/>
      <c r="F75" s="3"/>
    </row>
    <row r="76" spans="1:6" ht="14.25">
      <c r="A76" s="3"/>
      <c r="B76" s="34"/>
      <c r="C76" s="2"/>
      <c r="D76" s="2"/>
      <c r="E76" s="2"/>
      <c r="F76" s="3"/>
    </row>
    <row r="77" spans="1:6" ht="14.25">
      <c r="A77" s="3"/>
      <c r="B77" s="34"/>
      <c r="C77" s="2"/>
      <c r="D77" s="2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C23" sqref="C23"/>
    </sheetView>
  </sheetViews>
  <sheetFormatPr defaultColWidth="10.28515625" defaultRowHeight="1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>
      <c r="A1" s="108" t="s">
        <v>148</v>
      </c>
      <c r="B1" s="108"/>
      <c r="C1" s="108"/>
      <c r="D1" s="79"/>
    </row>
    <row r="2" spans="1:6" ht="26.25" customHeight="1">
      <c r="A2" s="83" t="str">
        <f>"ناوی مامۆستا: "&amp;CAD!C2</f>
        <v>ناوی مامۆستا: دلشاد عمر علی</v>
      </c>
      <c r="B2" s="84" t="s">
        <v>43</v>
      </c>
      <c r="C2" s="85"/>
      <c r="D2" s="81"/>
    </row>
    <row r="3" spans="1:6" ht="27">
      <c r="A3" s="83" t="str">
        <f>"نازناوی زانستی: "&amp;CAD!C5</f>
        <v>نازناوی زانستی: مامۆستا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75">
      <c r="A5" s="75" t="s">
        <v>133</v>
      </c>
      <c r="B5" s="74"/>
      <c r="C5" s="73"/>
      <c r="D5" s="73"/>
      <c r="E5" s="76">
        <f>D43</f>
        <v>3.8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8.75">
      <c r="A7" s="67" t="s">
        <v>131</v>
      </c>
      <c r="B7" s="65">
        <v>6</v>
      </c>
      <c r="C7" s="66"/>
      <c r="D7" s="63">
        <f>C7*B7</f>
        <v>0</v>
      </c>
    </row>
    <row r="8" spans="1:6" ht="18.75">
      <c r="A8" s="67" t="s">
        <v>130</v>
      </c>
      <c r="B8" s="65">
        <v>4</v>
      </c>
      <c r="C8" s="66">
        <v>0</v>
      </c>
      <c r="D8" s="63">
        <f>C8*B8</f>
        <v>0</v>
      </c>
      <c r="E8" s="61" t="s">
        <v>129</v>
      </c>
    </row>
    <row r="9" spans="1:6" ht="18.75">
      <c r="A9" s="67" t="s">
        <v>128</v>
      </c>
      <c r="B9" s="65">
        <v>3</v>
      </c>
      <c r="C9" s="66">
        <v>2</v>
      </c>
      <c r="D9" s="63">
        <f>C9*B9</f>
        <v>6</v>
      </c>
    </row>
    <row r="10" spans="1:6" ht="18.75">
      <c r="A10" s="67" t="s">
        <v>127</v>
      </c>
      <c r="B10" s="65">
        <v>4</v>
      </c>
      <c r="C10" s="66"/>
      <c r="D10" s="63">
        <f>C10*B10</f>
        <v>0</v>
      </c>
    </row>
    <row r="11" spans="1:6" ht="18.7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75">
      <c r="A12" s="67" t="s">
        <v>125</v>
      </c>
      <c r="B12" s="65">
        <v>4</v>
      </c>
      <c r="C12" s="66">
        <v>4</v>
      </c>
      <c r="D12" s="63">
        <f>C12</f>
        <v>4</v>
      </c>
      <c r="E12" s="72" t="s">
        <v>107</v>
      </c>
      <c r="F12" s="61" t="s">
        <v>124</v>
      </c>
    </row>
    <row r="13" spans="1:6" ht="18.75">
      <c r="A13" s="67" t="s">
        <v>123</v>
      </c>
      <c r="B13" s="65">
        <v>6</v>
      </c>
      <c r="C13" s="66">
        <v>6</v>
      </c>
      <c r="D13" s="63">
        <f>C13</f>
        <v>6</v>
      </c>
      <c r="E13" s="72" t="s">
        <v>107</v>
      </c>
      <c r="F13" s="61" t="s">
        <v>122</v>
      </c>
    </row>
    <row r="14" spans="1:6" ht="18.75" hidden="1">
      <c r="A14" s="65" t="s">
        <v>85</v>
      </c>
      <c r="B14" s="65"/>
      <c r="C14" s="63"/>
      <c r="D14" s="63">
        <f>SUM(D6:D13)</f>
        <v>21</v>
      </c>
    </row>
    <row r="15" spans="1:6" ht="18.75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>
        <v>2</v>
      </c>
      <c r="D16" s="63">
        <f>IF(C16&gt;0,C16+4,0)</f>
        <v>6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75">
      <c r="A18" s="67" t="s">
        <v>116</v>
      </c>
      <c r="B18" s="65"/>
      <c r="C18" s="66">
        <v>1</v>
      </c>
      <c r="D18" s="63">
        <f>IF(C18=4, 5, C18)</f>
        <v>1</v>
      </c>
      <c r="E18" s="61" t="s">
        <v>115</v>
      </c>
    </row>
    <row r="19" spans="1:12" ht="22.5" customHeight="1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>
      <c r="A20" s="67" t="s">
        <v>113</v>
      </c>
      <c r="B20" s="65"/>
      <c r="C20" s="66"/>
      <c r="D20" s="63">
        <f>C20*4</f>
        <v>0</v>
      </c>
      <c r="E20" s="61"/>
    </row>
    <row r="21" spans="1:12" ht="18.75">
      <c r="A21" s="67" t="s">
        <v>154</v>
      </c>
      <c r="B21" s="65">
        <v>5</v>
      </c>
      <c r="C21" s="66">
        <v>4</v>
      </c>
      <c r="D21" s="63">
        <f>C21*3</f>
        <v>12</v>
      </c>
      <c r="E21" s="61" t="s">
        <v>141</v>
      </c>
    </row>
    <row r="22" spans="1:12" ht="18.75">
      <c r="A22" s="67" t="s">
        <v>155</v>
      </c>
      <c r="B22" s="65">
        <v>5</v>
      </c>
      <c r="C22" s="66">
        <v>12</v>
      </c>
      <c r="D22" s="63">
        <f>IF(C22=0, 0, C22*0.5)</f>
        <v>6</v>
      </c>
      <c r="E22" s="72" t="s">
        <v>107</v>
      </c>
      <c r="F22" s="61" t="s">
        <v>161</v>
      </c>
    </row>
    <row r="23" spans="1:12" ht="18.75">
      <c r="A23" s="67" t="s">
        <v>112</v>
      </c>
      <c r="B23" s="65">
        <v>6</v>
      </c>
      <c r="C23" s="66">
        <v>6</v>
      </c>
      <c r="D23" s="63">
        <f>C23</f>
        <v>6</v>
      </c>
      <c r="E23" s="72" t="s">
        <v>107</v>
      </c>
      <c r="F23" s="61" t="s">
        <v>111</v>
      </c>
    </row>
    <row r="24" spans="1:12" ht="18.75">
      <c r="A24" s="67" t="s">
        <v>110</v>
      </c>
      <c r="B24" s="65">
        <v>6</v>
      </c>
      <c r="C24" s="66">
        <v>6</v>
      </c>
      <c r="D24" s="63">
        <f>C24</f>
        <v>6</v>
      </c>
      <c r="E24" s="72" t="s">
        <v>107</v>
      </c>
      <c r="F24" s="61" t="s">
        <v>109</v>
      </c>
    </row>
    <row r="25" spans="1:12" ht="18.75">
      <c r="A25" s="67" t="s">
        <v>108</v>
      </c>
      <c r="B25" s="65">
        <v>6</v>
      </c>
      <c r="C25" s="66">
        <v>6</v>
      </c>
      <c r="D25" s="63">
        <f>C25</f>
        <v>6</v>
      </c>
      <c r="E25" s="72" t="s">
        <v>107</v>
      </c>
      <c r="F25" s="61" t="s">
        <v>106</v>
      </c>
    </row>
    <row r="26" spans="1:12" ht="18.75" hidden="1">
      <c r="A26" s="65" t="s">
        <v>85</v>
      </c>
      <c r="B26" s="65"/>
      <c r="C26" s="63"/>
      <c r="D26" s="62">
        <f>SUM(D16:D25)</f>
        <v>43</v>
      </c>
    </row>
    <row r="27" spans="1:12" ht="18.75">
      <c r="A27" s="71" t="s">
        <v>105</v>
      </c>
      <c r="B27" s="70"/>
      <c r="C27" s="62"/>
      <c r="D27" s="62"/>
      <c r="E27" s="61"/>
    </row>
    <row r="28" spans="1:12" ht="31.5">
      <c r="A28" s="69" t="s">
        <v>158</v>
      </c>
      <c r="B28" s="65">
        <v>5</v>
      </c>
      <c r="C28" s="66">
        <v>0</v>
      </c>
      <c r="D28" s="63">
        <f>C28*10</f>
        <v>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.75">
      <c r="A30" s="67" t="s">
        <v>101</v>
      </c>
      <c r="B30" s="65">
        <v>4</v>
      </c>
      <c r="C30" s="66">
        <v>0</v>
      </c>
      <c r="D30" s="63">
        <f>C30</f>
        <v>0</v>
      </c>
      <c r="E30" s="61" t="s">
        <v>100</v>
      </c>
    </row>
    <row r="31" spans="1:12" ht="18.75">
      <c r="A31" s="67" t="s">
        <v>99</v>
      </c>
      <c r="B31" s="65">
        <v>2</v>
      </c>
      <c r="C31" s="66">
        <v>2</v>
      </c>
      <c r="D31" s="63">
        <f>C31*2</f>
        <v>4</v>
      </c>
      <c r="E31" s="61" t="s">
        <v>98</v>
      </c>
    </row>
    <row r="32" spans="1:12" ht="18.75">
      <c r="A32" s="67" t="s">
        <v>97</v>
      </c>
      <c r="B32" s="65">
        <v>3</v>
      </c>
      <c r="C32" s="66">
        <v>1</v>
      </c>
      <c r="D32" s="63">
        <f>C32*3</f>
        <v>3</v>
      </c>
      <c r="E32" s="61" t="s">
        <v>96</v>
      </c>
    </row>
    <row r="33" spans="1:5" ht="18.75">
      <c r="A33" s="67" t="s">
        <v>95</v>
      </c>
      <c r="B33" s="65"/>
      <c r="C33" s="66">
        <v>0</v>
      </c>
      <c r="D33" s="63">
        <f>IF(C33=1,4,IF(C33=2,5,0))</f>
        <v>0</v>
      </c>
      <c r="E33" s="61" t="s">
        <v>94</v>
      </c>
    </row>
    <row r="34" spans="1:5" ht="18.75">
      <c r="A34" s="67" t="s">
        <v>156</v>
      </c>
      <c r="B34" s="65">
        <v>2</v>
      </c>
      <c r="C34" s="66">
        <v>1</v>
      </c>
      <c r="D34" s="63">
        <f>C34*3</f>
        <v>3</v>
      </c>
      <c r="E34" s="61" t="s">
        <v>93</v>
      </c>
    </row>
    <row r="35" spans="1:5" ht="18.75">
      <c r="A35" s="67" t="s">
        <v>157</v>
      </c>
      <c r="B35" s="65">
        <v>3</v>
      </c>
      <c r="C35" s="66">
        <v>1</v>
      </c>
      <c r="D35" s="63">
        <f>C35*2</f>
        <v>2</v>
      </c>
      <c r="E35" s="61" t="s">
        <v>92</v>
      </c>
    </row>
    <row r="36" spans="1:5" ht="24.75" customHeight="1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7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7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75">
      <c r="A39" s="67" t="s">
        <v>160</v>
      </c>
      <c r="B39" s="65">
        <v>10</v>
      </c>
      <c r="C39" s="66">
        <v>0</v>
      </c>
      <c r="D39" s="63">
        <f>C39*10</f>
        <v>0</v>
      </c>
      <c r="E39" s="61" t="s">
        <v>86</v>
      </c>
    </row>
    <row r="40" spans="1:5" ht="18.7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75" hidden="1">
      <c r="A41" s="65" t="s">
        <v>85</v>
      </c>
      <c r="B41" s="64"/>
      <c r="C41" s="63"/>
      <c r="D41" s="62">
        <f>SUM(D28:D40)</f>
        <v>12</v>
      </c>
      <c r="E41" s="61"/>
    </row>
    <row r="42" spans="1:5" ht="18.75" hidden="1">
      <c r="A42" s="103" t="s">
        <v>84</v>
      </c>
      <c r="B42" s="104"/>
      <c r="C42" s="105"/>
      <c r="D42" s="60">
        <f>D41+D26+D14</f>
        <v>76</v>
      </c>
    </row>
    <row r="43" spans="1:5" ht="18.75">
      <c r="A43" s="106" t="s">
        <v>83</v>
      </c>
      <c r="B43" s="107"/>
      <c r="C43" s="107"/>
      <c r="D43" s="59">
        <f>IF(D42&gt;=100, (100*5/100), (D42*5/100))</f>
        <v>3.8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6" t="s">
        <v>45</v>
      </c>
      <c r="C1">
        <v>0</v>
      </c>
    </row>
    <row r="2" spans="1:3" ht="14.25">
      <c r="A2" s="6" t="s">
        <v>54</v>
      </c>
      <c r="C2">
        <v>1</v>
      </c>
    </row>
    <row r="3" spans="1:3" ht="14.25">
      <c r="A3" s="7" t="s">
        <v>46</v>
      </c>
      <c r="C3">
        <v>2</v>
      </c>
    </row>
    <row r="4" spans="1:3" ht="14.25">
      <c r="A4" s="7" t="s">
        <v>55</v>
      </c>
      <c r="C4">
        <v>3</v>
      </c>
    </row>
    <row r="5" spans="1:3" ht="14.25" customHeight="1">
      <c r="A5" s="7" t="s">
        <v>61</v>
      </c>
    </row>
    <row r="6" spans="1:3" ht="14.25">
      <c r="A6" s="7" t="s">
        <v>62</v>
      </c>
    </row>
    <row r="7" spans="1:3" ht="14.25">
      <c r="A7" s="7" t="s">
        <v>47</v>
      </c>
    </row>
    <row r="8" spans="1:3" ht="14.25">
      <c r="A8" s="7" t="s">
        <v>48</v>
      </c>
    </row>
    <row r="9" spans="1:3" ht="14.25">
      <c r="A9" s="6" t="s">
        <v>49</v>
      </c>
    </row>
    <row r="10" spans="1:3" ht="14.25">
      <c r="A10" s="7" t="s">
        <v>57</v>
      </c>
    </row>
    <row r="11" spans="1:3" ht="14.25">
      <c r="A11" s="7" t="s">
        <v>56</v>
      </c>
    </row>
    <row r="12" spans="1:3" ht="14.25">
      <c r="A12" s="7" t="s">
        <v>50</v>
      </c>
    </row>
    <row r="13" spans="1:3" ht="14.25">
      <c r="A13" s="7" t="s">
        <v>51</v>
      </c>
    </row>
    <row r="14" spans="1:3" ht="14.25">
      <c r="A14" s="7" t="s">
        <v>52</v>
      </c>
    </row>
    <row r="15" spans="1:3" ht="14.25">
      <c r="A15" s="7" t="s">
        <v>53</v>
      </c>
    </row>
    <row r="16" spans="1:3" ht="14.25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Dilshad</cp:lastModifiedBy>
  <dcterms:modified xsi:type="dcterms:W3CDTF">2024-05-30T17:12:41Z</dcterms:modified>
</cp:coreProperties>
</file>