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filterPrivacy="1"/>
  <xr:revisionPtr revIDLastSave="0" documentId="13_ncr:1_{EBE8C71C-8749-473B-A9C2-1A755789F89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Grade Distribution Table  40%" sheetId="6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6" l="1"/>
  <c r="E16" i="6" s="1"/>
  <c r="C7" i="6" l="1"/>
  <c r="E17" i="6"/>
  <c r="F17" i="6" s="1"/>
  <c r="G17" i="6" s="1"/>
  <c r="E15" i="6"/>
  <c r="F15" i="6" s="1"/>
  <c r="E14" i="6"/>
  <c r="F14" i="6" s="1"/>
  <c r="E13" i="6"/>
  <c r="F13" i="6" s="1"/>
  <c r="E12" i="6"/>
  <c r="F12" i="6" s="1"/>
  <c r="G15" i="6" l="1"/>
  <c r="E18" i="6"/>
  <c r="G16" i="6" l="1"/>
  <c r="G18" i="6" s="1"/>
</calcChain>
</file>

<file path=xl/sharedStrings.xml><?xml version="1.0" encoding="utf-8"?>
<sst xmlns="http://schemas.openxmlformats.org/spreadsheetml/2006/main" count="34" uniqueCount="28">
  <si>
    <t>Academic Year</t>
  </si>
  <si>
    <t>Semester:</t>
  </si>
  <si>
    <t>2024-2025</t>
  </si>
  <si>
    <t>ECTS:</t>
  </si>
  <si>
    <t>Total number of credit hour</t>
  </si>
  <si>
    <t>Prerequisite:</t>
  </si>
  <si>
    <t>-</t>
  </si>
  <si>
    <t>Detail</t>
  </si>
  <si>
    <t xml:space="preserve">Type </t>
  </si>
  <si>
    <t>Number</t>
  </si>
  <si>
    <t>Time Factor</t>
  </si>
  <si>
    <t>Total</t>
  </si>
  <si>
    <t>Grade Factor:</t>
  </si>
  <si>
    <t>Hours</t>
  </si>
  <si>
    <t xml:space="preserve">Total Grade </t>
  </si>
  <si>
    <t>Attendance (Face to face hours)</t>
  </si>
  <si>
    <t xml:space="preserve">Total </t>
  </si>
  <si>
    <t>Grade</t>
  </si>
  <si>
    <t>Module</t>
  </si>
  <si>
    <t>Mid Term Exam (Preparation+Practice)</t>
  </si>
  <si>
    <t>Seminar (Preparation+Practice)</t>
  </si>
  <si>
    <t>Homwork (Preparation+Practice)</t>
  </si>
  <si>
    <t>Quiz (Preparation+Practice)</t>
  </si>
  <si>
    <t>Final exam (Preparation+Practice)</t>
  </si>
  <si>
    <t>ECTS Calculator and Grade Distribution Table:</t>
  </si>
  <si>
    <t>Theoretical hours/week</t>
  </si>
  <si>
    <t>First</t>
  </si>
  <si>
    <t>Basic Inoganic Chemistry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</si>
</sst>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rgb="FF0070C0"/>
      <name val="Times New Roman"/>
      <family val="1"/>
    </font>
    <font>
      <sz val="12"/>
      <color rgb="FFC00000"/>
      <name val="Times New Roman"/>
      <family val="1"/>
    </font>
    <font>
      <sz val="12"/>
      <color theme="8" tint="0.39997558519241921"/>
      <name val="Times New Roman"/>
      <family val="1"/>
    </font>
    <font>
      <b/>
      <sz val="14"/>
      <color theme="1"/>
      <name val="Times New Roman"/>
      <family val="1"/>
    </font>
    <font>
      <sz val="12"/>
      <color theme="9" tint="-0.249977111117893"/>
      <name val="Times New Roman"/>
      <family val="1"/>
    </font>
    <font>
      <sz val="11"/>
      <color theme="9" tint="-0.249977111117893"/>
      <name val="Calibri"/>
      <family val="2"/>
      <scheme val="minor"/>
    </font>
    <font>
      <sz val="12"/>
      <color rgb="FFFF0000"/>
      <name val="Times New Roman"/>
      <family val="1"/>
    </font>
    <font>
      <sz val="14"/>
      <color rgb="FF0070C0"/>
      <name val="Times New Roman"/>
      <family val="1"/>
    </font>
    <font>
      <sz val="12"/>
      <color rgb="FF0070C0"/>
      <name val="Calibri"/>
      <family val="2"/>
      <scheme val="minor"/>
    </font>
    <font>
      <sz val="12"/>
      <color theme="9" tint="-0.24997711111789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0" xfId="0" applyFont="1"/>
    <xf numFmtId="0" fontId="9" fillId="4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1" fillId="0" borderId="0" xfId="0" applyFont="1"/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0.39997558519241921"/>
  </sheetPr>
  <dimension ref="A1:H18"/>
  <sheetViews>
    <sheetView tabSelected="1" view="pageBreakPreview" zoomScale="102" zoomScaleNormal="100" zoomScaleSheetLayoutView="102" workbookViewId="0">
      <selection activeCell="J15" sqref="J15"/>
    </sheetView>
  </sheetViews>
  <sheetFormatPr defaultRowHeight="15" x14ac:dyDescent="0.25"/>
  <cols>
    <col min="1" max="1" width="23.7109375" customWidth="1"/>
    <col min="2" max="2" width="8.85546875" customWidth="1"/>
    <col min="5" max="5" width="10.140625" customWidth="1"/>
    <col min="6" max="6" width="13.28515625" hidden="1" customWidth="1"/>
    <col min="7" max="7" width="24.7109375" customWidth="1"/>
  </cols>
  <sheetData>
    <row r="1" spans="1:8" ht="18.75" x14ac:dyDescent="0.3">
      <c r="A1" s="16" t="s">
        <v>24</v>
      </c>
      <c r="B1" s="16"/>
      <c r="C1" s="16"/>
      <c r="D1" s="16"/>
      <c r="E1" s="16"/>
      <c r="F1" s="16"/>
      <c r="G1" s="16"/>
      <c r="H1" s="11"/>
    </row>
    <row r="2" spans="1:8" ht="18.75" x14ac:dyDescent="0.25">
      <c r="A2" s="17" t="s">
        <v>18</v>
      </c>
      <c r="B2" s="17"/>
      <c r="C2" s="17"/>
      <c r="D2" s="17"/>
      <c r="E2" s="17"/>
      <c r="F2" s="17"/>
      <c r="G2" s="17"/>
    </row>
    <row r="3" spans="1:8" ht="18.75" x14ac:dyDescent="0.25">
      <c r="A3" s="18" t="s">
        <v>27</v>
      </c>
      <c r="B3" s="18"/>
      <c r="C3" s="18"/>
      <c r="D3" s="18"/>
      <c r="E3" s="18"/>
      <c r="F3" s="18"/>
      <c r="G3" s="18"/>
    </row>
    <row r="4" spans="1:8" ht="15.75" x14ac:dyDescent="0.25">
      <c r="A4" s="14" t="s">
        <v>0</v>
      </c>
      <c r="B4" s="14"/>
      <c r="C4" s="14" t="s">
        <v>1</v>
      </c>
      <c r="D4" s="14"/>
      <c r="E4" s="14"/>
      <c r="F4" s="14" t="s">
        <v>25</v>
      </c>
      <c r="G4" s="14"/>
    </row>
    <row r="5" spans="1:8" ht="15.75" x14ac:dyDescent="0.25">
      <c r="A5" s="15" t="s">
        <v>2</v>
      </c>
      <c r="B5" s="15"/>
      <c r="C5" s="15" t="s">
        <v>26</v>
      </c>
      <c r="D5" s="15"/>
      <c r="E5" s="15"/>
      <c r="F5" s="15">
        <v>3</v>
      </c>
      <c r="G5" s="15"/>
    </row>
    <row r="6" spans="1:8" ht="15.75" x14ac:dyDescent="0.25">
      <c r="A6" s="14" t="s">
        <v>3</v>
      </c>
      <c r="B6" s="14"/>
      <c r="C6" s="19" t="s">
        <v>4</v>
      </c>
      <c r="D6" s="20"/>
      <c r="E6" s="20"/>
      <c r="F6" s="20"/>
      <c r="G6" s="21"/>
    </row>
    <row r="7" spans="1:8" ht="15.75" x14ac:dyDescent="0.25">
      <c r="A7" s="15">
        <v>3</v>
      </c>
      <c r="B7" s="15"/>
      <c r="C7" s="22">
        <f>A7*27</f>
        <v>81</v>
      </c>
      <c r="D7" s="23"/>
      <c r="E7" s="23"/>
      <c r="F7" s="23"/>
      <c r="G7" s="24"/>
    </row>
    <row r="8" spans="1:8" ht="15.75" x14ac:dyDescent="0.25">
      <c r="A8" s="14" t="s">
        <v>5</v>
      </c>
      <c r="B8" s="14"/>
      <c r="C8" s="14"/>
      <c r="D8" s="14"/>
      <c r="E8" s="14"/>
      <c r="F8" s="14"/>
      <c r="G8" s="14"/>
    </row>
    <row r="9" spans="1:8" ht="15.75" x14ac:dyDescent="0.25">
      <c r="A9" s="25" t="s">
        <v>6</v>
      </c>
      <c r="B9" s="25"/>
      <c r="C9" s="25"/>
      <c r="D9" s="25"/>
      <c r="E9" s="25"/>
      <c r="F9" s="25"/>
      <c r="G9" s="25"/>
    </row>
    <row r="10" spans="1:8" ht="15.75" x14ac:dyDescent="0.25">
      <c r="A10" s="14" t="s">
        <v>7</v>
      </c>
      <c r="B10" s="14"/>
      <c r="C10" s="14"/>
      <c r="D10" s="14"/>
      <c r="E10" s="14"/>
      <c r="F10" s="14"/>
      <c r="G10" s="14"/>
    </row>
    <row r="11" spans="1:8" ht="31.5" x14ac:dyDescent="0.25">
      <c r="A11" s="3" t="s">
        <v>8</v>
      </c>
      <c r="B11" s="3" t="s">
        <v>9</v>
      </c>
      <c r="C11" s="14" t="s">
        <v>10</v>
      </c>
      <c r="D11" s="14"/>
      <c r="E11" s="3" t="s">
        <v>11</v>
      </c>
      <c r="F11" s="1" t="s">
        <v>12</v>
      </c>
      <c r="G11" s="1" t="s">
        <v>17</v>
      </c>
    </row>
    <row r="12" spans="1:8" ht="31.5" x14ac:dyDescent="0.25">
      <c r="A12" s="6" t="s">
        <v>19</v>
      </c>
      <c r="B12" s="12">
        <v>1</v>
      </c>
      <c r="C12" s="12">
        <v>12</v>
      </c>
      <c r="D12" s="4" t="s">
        <v>13</v>
      </c>
      <c r="E12" s="4">
        <f>B12*C12</f>
        <v>12</v>
      </c>
      <c r="F12" s="4">
        <f>20/E12</f>
        <v>1.6666666666666667</v>
      </c>
      <c r="G12" s="2">
        <v>25</v>
      </c>
    </row>
    <row r="13" spans="1:8" ht="31.5" x14ac:dyDescent="0.25">
      <c r="A13" s="6" t="s">
        <v>20</v>
      </c>
      <c r="B13" s="12">
        <v>1</v>
      </c>
      <c r="C13" s="12">
        <v>5</v>
      </c>
      <c r="D13" s="4" t="s">
        <v>13</v>
      </c>
      <c r="E13" s="4">
        <f t="shared" ref="E13:E17" si="0">B13*C13</f>
        <v>5</v>
      </c>
      <c r="F13" s="4">
        <f>IF(B13=0,0,5/E13)</f>
        <v>1</v>
      </c>
      <c r="G13" s="2">
        <v>2.5</v>
      </c>
    </row>
    <row r="14" spans="1:8" ht="31.5" x14ac:dyDescent="0.25">
      <c r="A14" s="6" t="s">
        <v>21</v>
      </c>
      <c r="B14" s="12">
        <v>2</v>
      </c>
      <c r="C14" s="12">
        <v>2</v>
      </c>
      <c r="D14" s="4" t="s">
        <v>13</v>
      </c>
      <c r="E14" s="4">
        <f t="shared" si="0"/>
        <v>4</v>
      </c>
      <c r="F14" s="4">
        <f>IF(B14=0,0,5/E14)</f>
        <v>1.25</v>
      </c>
      <c r="G14" s="2">
        <v>2.5</v>
      </c>
    </row>
    <row r="15" spans="1:8" ht="31.5" x14ac:dyDescent="0.25">
      <c r="A15" s="6" t="s">
        <v>22</v>
      </c>
      <c r="B15" s="12">
        <v>3</v>
      </c>
      <c r="C15" s="12">
        <v>1</v>
      </c>
      <c r="D15" s="4" t="s">
        <v>13</v>
      </c>
      <c r="E15" s="4">
        <f t="shared" si="0"/>
        <v>3</v>
      </c>
      <c r="F15" s="4">
        <f>IF(B15=0,0,10/E15)</f>
        <v>3.3333333333333335</v>
      </c>
      <c r="G15" s="2">
        <f>E15*F15</f>
        <v>10</v>
      </c>
    </row>
    <row r="16" spans="1:8" ht="31.15" customHeight="1" x14ac:dyDescent="0.25">
      <c r="A16" s="6" t="s">
        <v>15</v>
      </c>
      <c r="B16" s="12">
        <v>14</v>
      </c>
      <c r="C16" s="12">
        <f>F5</f>
        <v>3</v>
      </c>
      <c r="D16" s="4" t="s">
        <v>13</v>
      </c>
      <c r="E16" s="4">
        <f t="shared" si="0"/>
        <v>42</v>
      </c>
      <c r="F16" s="4" t="s">
        <v>16</v>
      </c>
      <c r="G16" s="9">
        <f>SUM(G12:G15)</f>
        <v>40</v>
      </c>
    </row>
    <row r="17" spans="1:7" s="8" customFormat="1" ht="31.15" customHeight="1" x14ac:dyDescent="0.25">
      <c r="A17" s="10" t="s">
        <v>23</v>
      </c>
      <c r="B17" s="13">
        <v>1</v>
      </c>
      <c r="C17" s="13">
        <v>15</v>
      </c>
      <c r="D17" s="7" t="s">
        <v>13</v>
      </c>
      <c r="E17" s="7">
        <f t="shared" si="0"/>
        <v>15</v>
      </c>
      <c r="F17" s="7">
        <f>60/E17</f>
        <v>4</v>
      </c>
      <c r="G17" s="9">
        <f>E17*F17</f>
        <v>60</v>
      </c>
    </row>
    <row r="18" spans="1:7" ht="15.75" x14ac:dyDescent="0.25">
      <c r="A18" s="19" t="s">
        <v>16</v>
      </c>
      <c r="B18" s="20"/>
      <c r="C18" s="20"/>
      <c r="D18" s="21"/>
      <c r="E18" s="5">
        <f>SUM(E12:E17)</f>
        <v>81</v>
      </c>
      <c r="F18" s="3" t="s">
        <v>14</v>
      </c>
      <c r="G18" s="9">
        <f>SUM(G16,G17)</f>
        <v>100</v>
      </c>
    </row>
  </sheetData>
  <mergeCells count="18">
    <mergeCell ref="A18:D18"/>
    <mergeCell ref="C6:G6"/>
    <mergeCell ref="C7:G7"/>
    <mergeCell ref="A7:B7"/>
    <mergeCell ref="C11:D11"/>
    <mergeCell ref="A8:G8"/>
    <mergeCell ref="A9:G9"/>
    <mergeCell ref="A10:G10"/>
    <mergeCell ref="A6:B6"/>
    <mergeCell ref="C4:E4"/>
    <mergeCell ref="F4:G4"/>
    <mergeCell ref="C5:E5"/>
    <mergeCell ref="F5:G5"/>
    <mergeCell ref="A1:G1"/>
    <mergeCell ref="A2:G2"/>
    <mergeCell ref="A3:G3"/>
    <mergeCell ref="A4:B4"/>
    <mergeCell ref="A5:B5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Grade Distribution Table  40%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2024-11-29T17:05:42Z</dcterms:modified>
</cp:coreProperties>
</file>