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24519"/>
  <fileRecoveryPr repairLoad="1"/>
</workbook>
</file>

<file path=xl/calcChain.xml><?xml version="1.0" encoding="utf-8"?>
<calcChain xmlns="http://schemas.openxmlformats.org/spreadsheetml/2006/main">
  <c r="A2" i="5"/>
  <c r="D6" l="1"/>
  <c r="D7"/>
  <c r="D8"/>
  <c r="D9"/>
  <c r="D10"/>
  <c r="D11"/>
  <c r="D12"/>
  <c r="D13"/>
  <c r="D16"/>
  <c r="D17"/>
  <c r="D18"/>
  <c r="D19"/>
  <c r="D20"/>
  <c r="D21"/>
  <c r="D22"/>
  <c r="D23"/>
  <c r="D24"/>
  <c r="D25"/>
  <c r="D28"/>
  <c r="D29"/>
  <c r="D30"/>
  <c r="D31"/>
  <c r="D32"/>
  <c r="D33"/>
  <c r="D34"/>
  <c r="D35"/>
  <c r="D36"/>
  <c r="D37"/>
  <c r="D38"/>
  <c r="D39"/>
  <c r="D40"/>
  <c r="D26" l="1"/>
  <c r="D41"/>
  <c r="D14"/>
  <c r="E60" i="1"/>
  <c r="E61"/>
  <c r="E62"/>
  <c r="E56"/>
  <c r="E7"/>
  <c r="D42" i="5" l="1"/>
  <c r="D43" s="1"/>
  <c r="E5" s="1"/>
  <c r="E63" i="1"/>
  <c r="E22"/>
  <c r="E20"/>
  <c r="E21"/>
  <c r="E51" l="1"/>
  <c r="E37" l="1"/>
  <c r="E36"/>
  <c r="E42" l="1"/>
  <c r="E55" l="1"/>
  <c r="E35" l="1"/>
  <c r="E34"/>
  <c r="E54" l="1"/>
  <c r="E53"/>
  <c r="E52"/>
  <c r="E49"/>
  <c r="E50"/>
  <c r="E57" l="1"/>
  <c r="E13"/>
  <c r="E46" l="1"/>
  <c r="E12"/>
  <c r="E59" l="1"/>
  <c r="E45"/>
  <c r="E44"/>
  <c r="E43"/>
  <c r="E41"/>
  <c r="E40"/>
  <c r="E33"/>
  <c r="E32"/>
  <c r="E31"/>
  <c r="E30"/>
  <c r="E29"/>
  <c r="E28"/>
  <c r="E27"/>
  <c r="E26"/>
  <c r="E25"/>
  <c r="E19"/>
  <c r="E18"/>
  <c r="E17"/>
  <c r="E16"/>
  <c r="E11"/>
  <c r="E10"/>
  <c r="E9"/>
  <c r="E8"/>
  <c r="E67" l="1"/>
  <c r="E23"/>
  <c r="E14"/>
  <c r="E47"/>
  <c r="E65"/>
  <c r="E38"/>
  <c r="E69" l="1"/>
  <c r="E68" s="1"/>
  <c r="F2"/>
  <c r="F4" l="1"/>
  <c r="G3"/>
  <c r="F3" l="1"/>
</calcChain>
</file>

<file path=xl/sharedStrings.xml><?xml version="1.0" encoding="utf-8"?>
<sst xmlns="http://schemas.openxmlformats.org/spreadsheetml/2006/main" count="206" uniqueCount="173">
  <si>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</si>
  <si>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</si>
  <si>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</si>
  <si>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</si>
  <si>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</si>
  <si>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</si>
  <si>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</si>
  <si>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</si>
  <si>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</si>
  <si>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</si>
  <si>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</si>
  <si>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</si>
  <si>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</si>
  <si>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</si>
  <si>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</si>
  <si>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</si>
  <si>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</si>
  <si>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</si>
  <si>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</si>
  <si>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</si>
  <si>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</si>
  <si>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</si>
  <si>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</si>
  <si>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</si>
  <si>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</si>
  <si>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</si>
  <si>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</si>
  <si>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</si>
  <si>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</si>
  <si>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</si>
  <si>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</si>
  <si>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</si>
  <si>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</si>
  <si>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</si>
  <si>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</si>
  <si>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</si>
  <si>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</si>
  <si>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</si>
  <si>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</si>
  <si>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</si>
  <si>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</si>
  <si>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</si>
  <si>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</si>
  <si>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</si>
  <si>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</si>
  <si>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</si>
  <si>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</si>
  <si>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</si>
  <si>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</si>
  <si>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</si>
  <si>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</si>
  <si>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</si>
  <si>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</si>
  <si>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</si>
  <si>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</si>
  <si>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</si>
  <si>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</si>
  <si>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</si>
  <si>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</si>
  <si>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</si>
  <si>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</si>
  <si>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</si>
  <si>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</si>
  <si>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</si>
  <si>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</si>
  <si>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</si>
  <si>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</si>
  <si>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</si>
  <si>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</si>
  <si>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</si>
  <si>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</si>
  <si>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</si>
  <si>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</si>
  <si>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</si>
  <si>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</si>
  <si>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</si>
  <si>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</si>
  <si>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</si>
  <si>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</si>
  <si>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</si>
  <si>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</si>
  <si>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</si>
  <si>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</si>
  <si>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</si>
  <si>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</si>
  <si>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</si>
  <si>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</si>
  <si>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</si>
  <si>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</si>
  <si>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</si>
  <si>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</si>
  <si>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</si>
  <si>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</si>
  <si>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</si>
  <si>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</si>
  <si>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</si>
  <si>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</si>
  <si>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</si>
  <si>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</si>
  <si>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</si>
  <si>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</si>
  <si>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</si>
  <si>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</si>
  <si>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</si>
  <si>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</si>
  <si>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</si>
  <si>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</si>
  <si>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</si>
  <si>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</si>
  <si>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</si>
  <si>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</si>
  <si>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</si>
  <si>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</si>
  <si>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</si>
  <si>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</si>
  <si>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</si>
  <si>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</si>
  <si>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</si>
  <si>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</si>
  <si>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</si>
  <si>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</si>
  <si>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</si>
  <si>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</si>
  <si>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</si>
  <si>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</si>
  <si>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</si>
  <si>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</si>
  <si>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</si>
  <si>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</si>
  <si>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</si>
  <si>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</si>
  <si>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</si>
  <si>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</si>
  <si>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</si>
  <si>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</si>
  <si>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</si>
  <si>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</si>
  <si>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</si>
  <si>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</si>
  <si>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</si>
  <si>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</si>
  <si>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</si>
  <si>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</si>
  <si>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</si>
  <si>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</si>
  <si>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</si>
  <si>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</si>
  <si>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</si>
  <si>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</si>
  <si>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</si>
  <si>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</si>
  <si>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</si>
  <si>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</si>
  <si>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</si>
  <si>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</si>
  <si>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</si>
  <si>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</si>
  <si>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</si>
  <si>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</si>
  <si>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</si>
  <si>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</si>
  <si>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</si>
  <si>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</si>
  <si>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</si>
  <si>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</si>
  <si>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</si>
  <si>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</si>
  <si>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</si>
  <si>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فه‌رهه‌نگ موزه‌فه‌ر موحه‌مه‌د</t>
  </si>
  <si>
    <t>په‌روه‌رده‌ی بنه‌ڕه‌تی</t>
  </si>
  <si>
    <t>زمانی کوردی</t>
  </si>
  <si>
    <t>پرۆفیسۆری یاریده‌ده‌ر</t>
  </si>
  <si>
    <t>پرۆفیسۆری یاریدەدەر</t>
  </si>
</sst>
</file>

<file path=xl/styles.xml><?xml version="1.0" encoding="utf-8"?>
<styleSheet xmlns="http://schemas.openxmlformats.org/spreadsheetml/2006/main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1011"/>
  <sheetViews>
    <sheetView rightToLeft="1" tabSelected="1" zoomScale="90" zoomScaleNormal="90" zoomScaleSheetLayoutView="100" workbookViewId="0">
      <selection activeCell="F42" sqref="F42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32</v>
      </c>
    </row>
    <row r="3" spans="1:13">
      <c r="A3" s="107" t="s">
        <v>45</v>
      </c>
      <c r="B3" s="108"/>
      <c r="C3" s="104" t="s">
        <v>169</v>
      </c>
      <c r="D3" s="105"/>
      <c r="E3" s="5" t="s">
        <v>11</v>
      </c>
      <c r="F3" s="12">
        <f t="shared" ref="F3" si="0">E68</f>
        <v>144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170</v>
      </c>
      <c r="D4" s="105"/>
      <c r="E4" s="5" t="s">
        <v>12</v>
      </c>
      <c r="F4" s="13">
        <f>IF(E69&gt;199,200, E69)</f>
        <v>176</v>
      </c>
    </row>
    <row r="5" spans="1:13">
      <c r="A5" s="107" t="s">
        <v>47</v>
      </c>
      <c r="B5" s="108"/>
      <c r="C5" s="104" t="s">
        <v>172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3</v>
      </c>
      <c r="E9" s="25">
        <f t="shared" si="1"/>
        <v>9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45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1</v>
      </c>
      <c r="E16" s="25">
        <f t="shared" ref="E16:E19" si="3">D16*C16</f>
        <v>5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1</v>
      </c>
      <c r="E18" s="26">
        <f t="shared" si="3"/>
        <v>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7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1</v>
      </c>
      <c r="E30" s="25">
        <f t="shared" si="5"/>
        <v>1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2</v>
      </c>
      <c r="E32" s="25">
        <f t="shared" si="5"/>
        <v>6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5</v>
      </c>
      <c r="E35" s="25">
        <f t="shared" si="5"/>
        <v>25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5</v>
      </c>
      <c r="E37" s="25">
        <f t="shared" si="6"/>
        <v>10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42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2</v>
      </c>
      <c r="E40" s="25">
        <f t="shared" ref="E40:E45" si="7">D40*C40</f>
        <v>6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3</v>
      </c>
      <c r="E41" s="25">
        <f t="shared" si="7"/>
        <v>6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2</v>
      </c>
      <c r="E42" s="26">
        <f>IF(D42=0,0,IF(D42&gt;=2,20,10))</f>
        <v>20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14</v>
      </c>
      <c r="E43" s="25">
        <f t="shared" si="7"/>
        <v>14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5</v>
      </c>
      <c r="E44" s="26">
        <f t="shared" si="7"/>
        <v>10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56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4</v>
      </c>
      <c r="E56" s="25">
        <f>D56</f>
        <v>4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7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1</v>
      </c>
      <c r="E63" s="25">
        <f>D63</f>
        <v>1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19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32</v>
      </c>
      <c r="F67" s="4"/>
    </row>
    <row r="68" spans="1:13">
      <c r="A68" s="27"/>
      <c r="B68" s="61"/>
      <c r="C68" s="27"/>
      <c r="D68" s="33" t="s">
        <v>11</v>
      </c>
      <c r="E68" s="34">
        <f>E69-E67</f>
        <v>144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176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43"/>
  <sheetViews>
    <sheetView rightToLeft="1" zoomScale="70" zoomScaleNormal="70" workbookViewId="0">
      <pane xSplit="2" ySplit="4" topLeftCell="C22" activePane="bottomRight" state="frozen"/>
      <selection pane="topRight" activeCell="C1" sqref="C1"/>
      <selection pane="bottomLeft" activeCell="A5" sqref="A5"/>
      <selection pane="bottomRight" activeCell="A4" sqref="A4"/>
    </sheetView>
  </sheetViews>
  <sheetFormatPr defaultColWidth="10.28515625" defaultRowHeight="14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فه‌رهه‌نگ موزه‌فه‌ر موحه‌مه‌د</v>
      </c>
      <c r="B2" s="96" t="s">
        <v>46</v>
      </c>
      <c r="C2" s="95"/>
      <c r="D2" s="94"/>
    </row>
    <row r="3" spans="1:6" ht="33">
      <c r="A3" s="93" t="s">
        <v>171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>
        <v>3</v>
      </c>
      <c r="D8" s="70">
        <f>C8*B8</f>
        <v>12</v>
      </c>
      <c r="E8" s="80" t="s">
        <v>148</v>
      </c>
    </row>
    <row r="9" spans="1:6" ht="18.75">
      <c r="A9" s="74" t="s">
        <v>147</v>
      </c>
      <c r="B9" s="72">
        <v>3</v>
      </c>
      <c r="C9" s="73">
        <v>3</v>
      </c>
      <c r="D9" s="70">
        <f>C9*B9</f>
        <v>9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>
        <v>5</v>
      </c>
      <c r="D11" s="70">
        <f>IF(C11=0, 5,  0)</f>
        <v>0</v>
      </c>
      <c r="E11" s="79" t="s">
        <v>123</v>
      </c>
    </row>
    <row r="12" spans="1:6" ht="18.75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31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6</v>
      </c>
      <c r="D16" s="70">
        <f>IF(C16&gt;0,C16+4,0)</f>
        <v>10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>
      <c r="A19" s="74" t="s">
        <v>133</v>
      </c>
      <c r="B19" s="72"/>
      <c r="C19" s="73">
        <v>2</v>
      </c>
      <c r="D19" s="70">
        <f>C19*3</f>
        <v>6</v>
      </c>
      <c r="E19" s="68" t="s">
        <v>160</v>
      </c>
    </row>
    <row r="20" spans="1:12" ht="22.5" customHeight="1">
      <c r="A20" s="74" t="s">
        <v>132</v>
      </c>
      <c r="B20" s="72"/>
      <c r="C20" s="73">
        <v>1</v>
      </c>
      <c r="D20" s="70">
        <f>C20*4</f>
        <v>4</v>
      </c>
      <c r="E20" s="68"/>
    </row>
    <row r="21" spans="1:12" ht="18.75">
      <c r="A21" s="74" t="s">
        <v>131</v>
      </c>
      <c r="B21" s="72">
        <v>5</v>
      </c>
      <c r="C21" s="73">
        <v>3</v>
      </c>
      <c r="D21" s="70">
        <f>C21*3</f>
        <v>9</v>
      </c>
      <c r="E21" s="68" t="s">
        <v>161</v>
      </c>
    </row>
    <row r="22" spans="1:12" ht="18.75">
      <c r="A22" s="74" t="s">
        <v>130</v>
      </c>
      <c r="B22" s="72">
        <v>5</v>
      </c>
      <c r="C22" s="73">
        <v>10</v>
      </c>
      <c r="D22" s="70">
        <f>IF(C22=0, 0, C22*0.5)</f>
        <v>5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54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3</v>
      </c>
      <c r="D29" s="70">
        <f>C29*3</f>
        <v>9</v>
      </c>
      <c r="E29" s="68" t="s">
        <v>118</v>
      </c>
    </row>
    <row r="30" spans="1:12" ht="18.75">
      <c r="A30" s="74" t="s">
        <v>117</v>
      </c>
      <c r="B30" s="72">
        <v>4</v>
      </c>
      <c r="C30" s="73">
        <v>3</v>
      </c>
      <c r="D30" s="70">
        <f>C30</f>
        <v>3</v>
      </c>
      <c r="E30" s="68" t="s">
        <v>116</v>
      </c>
    </row>
    <row r="31" spans="1:12" ht="18.7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18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103</v>
      </c>
    </row>
    <row r="43" spans="1:5" ht="18.75">
      <c r="A43" s="114" t="s">
        <v>95</v>
      </c>
      <c r="B43" s="115"/>
      <c r="C43" s="115"/>
      <c r="D43" s="66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&#10;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 for computers</dc:creator>
  <cp:lastModifiedBy>Taj for computers</cp:lastModifiedBy>
  <dcterms:created xsi:type="dcterms:W3CDTF">2023-05-30T10:41:40Z</dcterms:created>
  <dcterms:modified xsi:type="dcterms:W3CDTF">2023-05-30T14:01:32Z</dcterms:modified>
</cp:coreProperties>
</file>