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9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37" i="1" s="1"/>
  <c r="D37" i="1" s="1"/>
  <c r="A21" i="1"/>
  <c r="A20" i="1"/>
  <c r="A19" i="1"/>
  <c r="A18" i="1"/>
  <c r="A17" i="1"/>
  <c r="A16" i="1"/>
  <c r="A15" i="1"/>
  <c r="A36" i="1" l="1"/>
  <c r="A38" i="1" s="1"/>
  <c r="D38" i="1" s="1"/>
  <c r="D36" i="1" l="1"/>
  <c r="A39" i="1"/>
</calcChain>
</file>

<file path=xl/sharedStrings.xml><?xml version="1.0" encoding="utf-8"?>
<sst xmlns="http://schemas.openxmlformats.org/spreadsheetml/2006/main" count="87" uniqueCount="64">
  <si>
    <t>زانکۆی سەڵاحەدین - هەولێر
جامعة صلاح الدين - اربيل
Salahaddin University - Erbil</t>
  </si>
  <si>
    <t>خوێندن 
الدراسة
Study</t>
  </si>
  <si>
    <t>بەکالۆریۆس
بكالوريوس
B.Sc.</t>
  </si>
  <si>
    <t>کۆلێژی پەروەردە
كلية التربية
Education College</t>
  </si>
  <si>
    <t>ژمارەی گشتی ECTS
عدد الائتمانات الكلية
Total ECTS</t>
  </si>
  <si>
    <t>ژمارەی هەفتەکان بۆ هەر سیمستەرێک
عدد الاسابیع لکل فصل دراسي
No. of Weeks/ Semester</t>
  </si>
  <si>
    <t>1 ECTS = 27 Hrs.</t>
  </si>
  <si>
    <t>Position:</t>
  </si>
  <si>
    <t>ECTS deserve</t>
  </si>
  <si>
    <t>Module Type</t>
  </si>
  <si>
    <t>Pre-request  Module</t>
  </si>
  <si>
    <t>فۆڕمی دابەشکردنی کریدیتەکانی ئەرکەکانی خویندنی سەر قوتابی
استمارة قياس الائتمانات العبأ الدراسي على الطالب
ECTS Calculation Student Worklod Form</t>
  </si>
  <si>
    <t>کۆی ئەرک
Workload
مجموع العبأ</t>
  </si>
  <si>
    <t>Time
Factor</t>
  </si>
  <si>
    <t>No.</t>
  </si>
  <si>
    <t>جۆری چاڵاکی
Activity Type
نوعية النشاط</t>
  </si>
  <si>
    <t xml:space="preserve"> خاسیەتەکان
Description
الوصف</t>
  </si>
  <si>
    <t xml:space="preserve"> چاڵاکی
Activity
الفعالية</t>
  </si>
  <si>
    <t>F</t>
  </si>
  <si>
    <t>لە ناو پۆل
In Class
داخل الصف</t>
  </si>
  <si>
    <t>تیۆری
Theoretical
النظري</t>
  </si>
  <si>
    <t>کۆڕس
Course
الفصل</t>
  </si>
  <si>
    <t>ئۆنڵاین
Online
عبر الانترنيت</t>
  </si>
  <si>
    <t>H</t>
  </si>
  <si>
    <t>ئامادەکاری
Preparation
التحضیر
(2-4) hrs. (Min-Max)</t>
  </si>
  <si>
    <t>پراکتیکی لە ناو تاقیگە
Practical in Lab
العملي داخل المختبر</t>
  </si>
  <si>
    <t>پڕاکتیکی
Practical
العملي</t>
  </si>
  <si>
    <t>Preparation: (2-3) Hrs. (Min-Max)</t>
  </si>
  <si>
    <t>Tutorial</t>
  </si>
  <si>
    <t>گفتوگۆ
Tutorial
المناقشة</t>
  </si>
  <si>
    <t>Preparation (0.5-1.5) Hrs. (Min-Max)</t>
  </si>
  <si>
    <t>ئەرکی ماڵەوە
Homework
الواجب البیتي</t>
  </si>
  <si>
    <t>ئەرک
Assignment
الواجبات</t>
  </si>
  <si>
    <t>ڕاپۆرت
Report
التقریر</t>
  </si>
  <si>
    <t>سیمنار
Presentation
السمنار</t>
  </si>
  <si>
    <t>پۆستەر
Poster
الملصق</t>
  </si>
  <si>
    <t>تیۆری
Theory
النظري</t>
  </si>
  <si>
    <t>تاقیکردنەوەی نیوەی وەرز
Mid Term
امتحان نصف الفصل</t>
  </si>
  <si>
    <t>هەڵسەنگاندن
Assessment
التقییم</t>
  </si>
  <si>
    <t>Preparation: (3-6)Hrs. (Min-Max)</t>
  </si>
  <si>
    <t>Preparation: (2-4)Hrs. (Min-Max)</t>
  </si>
  <si>
    <t>Quiz (Th.)</t>
  </si>
  <si>
    <t>Quiz (Pr.)</t>
  </si>
  <si>
    <t>تاقیکردنەوەی کۆتایی
Final 
الامتحان النهائي</t>
  </si>
  <si>
    <t>Preparation: (6-10)Hrs.(Min-Max)</t>
  </si>
  <si>
    <t>Preparation: (4-8)Hrs. (Min-Max)</t>
  </si>
  <si>
    <t>Face to face hours 
(F)</t>
  </si>
  <si>
    <t>Face to face hours (f)/14 week</t>
  </si>
  <si>
    <t>Home hours (H)</t>
  </si>
  <si>
    <t>Home hours (h)</t>
  </si>
  <si>
    <t>Home hours (h)/15 week</t>
  </si>
  <si>
    <t>Total hours</t>
  </si>
  <si>
    <t>Total hours/15 week</t>
  </si>
  <si>
    <t>ECTS (Total hours/ 27)</t>
  </si>
  <si>
    <t>F: Face to face activity hours	            H: Home activity hours
Th: Theoretical class hours/ week            Pr: Practical hours/ week           Tu: Tutorial hours/ week</t>
  </si>
  <si>
    <t>Module Name: Foundations of Mathematics I</t>
  </si>
  <si>
    <t xml:space="preserve">Module Code: EdMth2102
</t>
  </si>
  <si>
    <t>Module Int. Code : 0531</t>
  </si>
  <si>
    <t xml:space="preserve"> Lecturer</t>
  </si>
  <si>
    <t>Core</t>
  </si>
  <si>
    <t>Department : Mathematics</t>
  </si>
  <si>
    <t>القسم: الریاضیات</t>
  </si>
  <si>
    <t>بەش : ماتماتیک</t>
  </si>
  <si>
    <t>Lecturer Name: Dr. Hogir Mohammed Yaseen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</si>
</sst>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sz val="12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CE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textRotation="90" wrapText="1"/>
    </xf>
    <xf numFmtId="0" fontId="6" fillId="8" borderId="12" xfId="0" applyFont="1" applyFill="1" applyBorder="1" applyAlignment="1">
      <alignment horizontal="center" vertical="center" textRotation="90"/>
    </xf>
    <xf numFmtId="0" fontId="6" fillId="8" borderId="13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0</xdr:row>
      <xdr:rowOff>94297</xdr:rowOff>
    </xdr:from>
    <xdr:to>
      <xdr:col>3</xdr:col>
      <xdr:colOff>1128712</xdr:colOff>
      <xdr:row>2</xdr:row>
      <xdr:rowOff>769620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7DA7B2C-429B-4211-9CA0-0478BF38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393618" y="94297"/>
          <a:ext cx="2075498" cy="2279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rightToLeft="1" tabSelected="1" workbookViewId="0">
      <selection activeCell="A10" sqref="A10"/>
    </sheetView>
  </sheetViews>
  <sheetFormatPr defaultRowHeight="14.25" x14ac:dyDescent="0.2"/>
  <cols>
    <col min="1" max="1" width="43.125" customWidth="1"/>
    <col min="4" max="4" width="20.5" customWidth="1"/>
    <col min="5" max="5" width="36.5" customWidth="1"/>
    <col min="6" max="6" width="11.5" customWidth="1"/>
    <col min="7" max="7" width="13.5" customWidth="1"/>
  </cols>
  <sheetData>
    <row r="1" spans="1:7" ht="64.5" customHeight="1" thickTop="1" thickBot="1" x14ac:dyDescent="0.25">
      <c r="A1" s="1" t="s">
        <v>0</v>
      </c>
      <c r="B1" s="2"/>
      <c r="C1" s="2"/>
      <c r="D1" s="2"/>
      <c r="E1" s="1" t="s">
        <v>1</v>
      </c>
      <c r="F1" s="72" t="s">
        <v>2</v>
      </c>
      <c r="G1" s="73"/>
    </row>
    <row r="2" spans="1:7" ht="62.25" thickTop="1" thickBot="1" x14ac:dyDescent="0.25">
      <c r="A2" s="3" t="s">
        <v>3</v>
      </c>
      <c r="B2" s="2"/>
      <c r="C2" s="2"/>
      <c r="D2" s="2"/>
      <c r="E2" s="3" t="s">
        <v>4</v>
      </c>
      <c r="F2" s="74">
        <v>240</v>
      </c>
      <c r="G2" s="75"/>
    </row>
    <row r="3" spans="1:7" ht="62.25" thickTop="1" thickBot="1" x14ac:dyDescent="0.25">
      <c r="A3" s="4" t="s">
        <v>62</v>
      </c>
      <c r="B3" s="2"/>
      <c r="C3" s="2"/>
      <c r="D3" s="2"/>
      <c r="E3" s="5" t="s">
        <v>5</v>
      </c>
      <c r="F3" s="76">
        <v>14</v>
      </c>
      <c r="G3" s="77"/>
    </row>
    <row r="4" spans="1:7" ht="21.75" thickTop="1" thickBot="1" x14ac:dyDescent="0.25">
      <c r="A4" s="4" t="s">
        <v>61</v>
      </c>
    </row>
    <row r="5" spans="1:7" ht="21.75" thickTop="1" thickBot="1" x14ac:dyDescent="0.25">
      <c r="A5" s="6" t="s">
        <v>60</v>
      </c>
      <c r="B5" s="78"/>
      <c r="C5" s="79"/>
      <c r="D5" s="79"/>
      <c r="E5" s="80" t="s">
        <v>6</v>
      </c>
      <c r="F5" s="81"/>
      <c r="G5" s="82"/>
    </row>
    <row r="6" spans="1:7" ht="15.75" thickTop="1" thickBot="1" x14ac:dyDescent="0.25"/>
    <row r="7" spans="1:7" ht="19.5" thickTop="1" thickBot="1" x14ac:dyDescent="0.25">
      <c r="A7" s="63" t="s">
        <v>58</v>
      </c>
      <c r="B7" s="64"/>
      <c r="C7" s="65"/>
      <c r="D7" s="7" t="s">
        <v>7</v>
      </c>
      <c r="E7" s="69" t="s">
        <v>63</v>
      </c>
      <c r="F7" s="70"/>
      <c r="G7" s="71"/>
    </row>
    <row r="8" spans="1:7" ht="19.5" thickTop="1" thickBot="1" x14ac:dyDescent="0.25">
      <c r="A8" s="63">
        <v>7</v>
      </c>
      <c r="B8" s="64"/>
      <c r="C8" s="65"/>
      <c r="D8" s="7" t="s">
        <v>8</v>
      </c>
      <c r="E8" s="66" t="s">
        <v>55</v>
      </c>
      <c r="F8" s="67"/>
      <c r="G8" s="68"/>
    </row>
    <row r="9" spans="1:7" ht="21" customHeight="1" thickTop="1" thickBot="1" x14ac:dyDescent="0.25">
      <c r="A9" s="63" t="s">
        <v>59</v>
      </c>
      <c r="B9" s="64"/>
      <c r="C9" s="65"/>
      <c r="D9" s="7" t="s">
        <v>9</v>
      </c>
      <c r="E9" s="66" t="s">
        <v>56</v>
      </c>
      <c r="F9" s="67"/>
      <c r="G9" s="68"/>
    </row>
    <row r="10" spans="1:7" ht="20.85" customHeight="1" thickTop="1" thickBot="1" x14ac:dyDescent="0.25">
      <c r="A10" s="8"/>
      <c r="B10" s="69" t="s">
        <v>10</v>
      </c>
      <c r="C10" s="70"/>
      <c r="D10" s="70"/>
      <c r="E10" s="69" t="s">
        <v>57</v>
      </c>
      <c r="F10" s="70"/>
      <c r="G10" s="71"/>
    </row>
    <row r="11" spans="1:7" ht="16.7" customHeight="1" thickTop="1" thickBot="1" x14ac:dyDescent="0.3">
      <c r="D11" s="9"/>
      <c r="E11" s="10"/>
      <c r="F11" s="52"/>
      <c r="G11" s="52"/>
    </row>
    <row r="12" spans="1:7" ht="43.7" customHeight="1" thickTop="1" thickBot="1" x14ac:dyDescent="0.25">
      <c r="A12" s="53" t="s">
        <v>11</v>
      </c>
      <c r="B12" s="54"/>
      <c r="C12" s="54"/>
      <c r="D12" s="54"/>
      <c r="E12" s="54"/>
      <c r="F12" s="54"/>
      <c r="G12" s="55"/>
    </row>
    <row r="13" spans="1:7" ht="15.75" thickTop="1" thickBot="1" x14ac:dyDescent="0.25"/>
    <row r="14" spans="1:7" ht="48.75" thickTop="1" thickBot="1" x14ac:dyDescent="0.25">
      <c r="A14" s="11" t="s">
        <v>12</v>
      </c>
      <c r="B14" s="12" t="s">
        <v>13</v>
      </c>
      <c r="C14" s="13" t="s">
        <v>14</v>
      </c>
      <c r="D14" s="12" t="s">
        <v>15</v>
      </c>
      <c r="E14" s="56" t="s">
        <v>16</v>
      </c>
      <c r="F14" s="56"/>
      <c r="G14" s="11" t="s">
        <v>17</v>
      </c>
    </row>
    <row r="15" spans="1:7" ht="47.85" customHeight="1" thickTop="1" thickBot="1" x14ac:dyDescent="0.25">
      <c r="A15" s="14">
        <f>C15*B15</f>
        <v>56</v>
      </c>
      <c r="B15" s="24">
        <v>4</v>
      </c>
      <c r="C15" s="14">
        <v>14</v>
      </c>
      <c r="D15" s="15" t="s">
        <v>18</v>
      </c>
      <c r="E15" s="16" t="s">
        <v>19</v>
      </c>
      <c r="F15" s="57" t="s">
        <v>20</v>
      </c>
      <c r="G15" s="60" t="s">
        <v>21</v>
      </c>
    </row>
    <row r="16" spans="1:7" ht="46.7" customHeight="1" thickTop="1" thickBot="1" x14ac:dyDescent="0.25">
      <c r="A16" s="14">
        <f>C16*B16</f>
        <v>0</v>
      </c>
      <c r="B16" s="24">
        <v>0</v>
      </c>
      <c r="C16" s="14">
        <v>14</v>
      </c>
      <c r="D16" s="15" t="s">
        <v>18</v>
      </c>
      <c r="E16" s="16" t="s">
        <v>22</v>
      </c>
      <c r="F16" s="58"/>
      <c r="G16" s="61"/>
    </row>
    <row r="17" spans="1:7" ht="67.349999999999994" customHeight="1" thickTop="1" thickBot="1" x14ac:dyDescent="0.25">
      <c r="A17" s="14">
        <f t="shared" ref="A17:A35" si="0">C17*B17</f>
        <v>28</v>
      </c>
      <c r="B17" s="24">
        <v>2</v>
      </c>
      <c r="C17" s="14">
        <v>14</v>
      </c>
      <c r="D17" s="15" t="s">
        <v>23</v>
      </c>
      <c r="E17" s="17" t="s">
        <v>24</v>
      </c>
      <c r="F17" s="59"/>
      <c r="G17" s="61"/>
    </row>
    <row r="18" spans="1:7" ht="57.75" customHeight="1" thickTop="1" thickBot="1" x14ac:dyDescent="0.25">
      <c r="A18" s="14">
        <f t="shared" si="0"/>
        <v>0</v>
      </c>
      <c r="B18" s="24">
        <v>0</v>
      </c>
      <c r="C18" s="14">
        <v>14</v>
      </c>
      <c r="D18" s="15" t="s">
        <v>18</v>
      </c>
      <c r="E18" s="16" t="s">
        <v>25</v>
      </c>
      <c r="F18" s="57" t="s">
        <v>26</v>
      </c>
      <c r="G18" s="61"/>
    </row>
    <row r="19" spans="1:7" ht="33" customHeight="1" thickTop="1" thickBot="1" x14ac:dyDescent="0.25">
      <c r="A19" s="14">
        <f t="shared" si="0"/>
        <v>0</v>
      </c>
      <c r="B19" s="24">
        <v>0</v>
      </c>
      <c r="C19" s="14">
        <v>14</v>
      </c>
      <c r="D19" s="15" t="s">
        <v>23</v>
      </c>
      <c r="E19" s="14" t="s">
        <v>27</v>
      </c>
      <c r="F19" s="58"/>
      <c r="G19" s="61"/>
    </row>
    <row r="20" spans="1:7" ht="40.5" customHeight="1" thickTop="1" thickBot="1" x14ac:dyDescent="0.25">
      <c r="A20" s="14">
        <f t="shared" si="0"/>
        <v>28</v>
      </c>
      <c r="B20" s="24">
        <v>2</v>
      </c>
      <c r="C20" s="14">
        <v>14</v>
      </c>
      <c r="D20" s="15" t="s">
        <v>18</v>
      </c>
      <c r="E20" s="14" t="s">
        <v>28</v>
      </c>
      <c r="F20" s="41" t="s">
        <v>29</v>
      </c>
      <c r="G20" s="61"/>
    </row>
    <row r="21" spans="1:7" ht="42.95" customHeight="1" thickTop="1" thickBot="1" x14ac:dyDescent="0.25">
      <c r="A21" s="14">
        <f t="shared" si="0"/>
        <v>21</v>
      </c>
      <c r="B21" s="24">
        <v>1.5</v>
      </c>
      <c r="C21" s="14">
        <v>14</v>
      </c>
      <c r="D21" s="15" t="s">
        <v>23</v>
      </c>
      <c r="E21" s="14" t="s">
        <v>30</v>
      </c>
      <c r="F21" s="43"/>
      <c r="G21" s="62"/>
    </row>
    <row r="22" spans="1:7" ht="47.45" customHeight="1" thickTop="1" thickBot="1" x14ac:dyDescent="0.25">
      <c r="A22" s="14">
        <f t="shared" si="0"/>
        <v>10</v>
      </c>
      <c r="B22" s="24">
        <v>10</v>
      </c>
      <c r="C22" s="24">
        <v>1</v>
      </c>
      <c r="D22" s="15" t="s">
        <v>23</v>
      </c>
      <c r="E22" s="36" t="s">
        <v>31</v>
      </c>
      <c r="F22" s="37"/>
      <c r="G22" s="38" t="s">
        <v>32</v>
      </c>
    </row>
    <row r="23" spans="1:7" ht="52.35" customHeight="1" thickTop="1" thickBot="1" x14ac:dyDescent="0.25">
      <c r="A23" s="14">
        <f t="shared" si="0"/>
        <v>11</v>
      </c>
      <c r="B23" s="24">
        <v>11</v>
      </c>
      <c r="C23" s="24">
        <v>1</v>
      </c>
      <c r="D23" s="15" t="s">
        <v>23</v>
      </c>
      <c r="E23" s="36" t="s">
        <v>33</v>
      </c>
      <c r="F23" s="37"/>
      <c r="G23" s="39"/>
    </row>
    <row r="24" spans="1:7" ht="45" customHeight="1" thickTop="1" thickBot="1" x14ac:dyDescent="0.25">
      <c r="A24" s="14">
        <f t="shared" si="0"/>
        <v>7</v>
      </c>
      <c r="B24" s="24">
        <v>7</v>
      </c>
      <c r="C24" s="24">
        <v>1</v>
      </c>
      <c r="D24" s="15" t="s">
        <v>23</v>
      </c>
      <c r="E24" s="36" t="s">
        <v>34</v>
      </c>
      <c r="F24" s="37"/>
      <c r="G24" s="39"/>
    </row>
    <row r="25" spans="1:7" ht="52.7" customHeight="1" thickTop="1" thickBot="1" x14ac:dyDescent="0.25">
      <c r="A25" s="14">
        <f t="shared" si="0"/>
        <v>0</v>
      </c>
      <c r="B25" s="24"/>
      <c r="C25" s="24">
        <v>0</v>
      </c>
      <c r="D25" s="15" t="s">
        <v>23</v>
      </c>
      <c r="E25" s="36" t="s">
        <v>35</v>
      </c>
      <c r="F25" s="37"/>
      <c r="G25" s="40"/>
    </row>
    <row r="26" spans="1:7" ht="52.7" customHeight="1" thickTop="1" thickBot="1" x14ac:dyDescent="0.25">
      <c r="A26" s="14">
        <f t="shared" si="0"/>
        <v>1</v>
      </c>
      <c r="B26" s="24">
        <v>1</v>
      </c>
      <c r="C26" s="14">
        <v>1</v>
      </c>
      <c r="D26" s="18" t="s">
        <v>18</v>
      </c>
      <c r="E26" s="19" t="s">
        <v>36</v>
      </c>
      <c r="F26" s="41" t="s">
        <v>37</v>
      </c>
      <c r="G26" s="44" t="s">
        <v>38</v>
      </c>
    </row>
    <row r="27" spans="1:7" ht="31.7" customHeight="1" thickTop="1" thickBot="1" x14ac:dyDescent="0.25">
      <c r="A27" s="14">
        <f t="shared" si="0"/>
        <v>6</v>
      </c>
      <c r="B27" s="24">
        <v>6</v>
      </c>
      <c r="C27" s="14">
        <v>1</v>
      </c>
      <c r="D27" s="18" t="s">
        <v>23</v>
      </c>
      <c r="E27" s="20" t="s">
        <v>39</v>
      </c>
      <c r="F27" s="42"/>
      <c r="G27" s="45"/>
    </row>
    <row r="28" spans="1:7" ht="48.75" thickTop="1" thickBot="1" x14ac:dyDescent="0.25">
      <c r="A28" s="14">
        <f t="shared" si="0"/>
        <v>0</v>
      </c>
      <c r="B28" s="24">
        <v>0</v>
      </c>
      <c r="C28" s="14">
        <v>1</v>
      </c>
      <c r="D28" s="18" t="s">
        <v>18</v>
      </c>
      <c r="E28" s="19" t="s">
        <v>26</v>
      </c>
      <c r="F28" s="42"/>
      <c r="G28" s="45"/>
    </row>
    <row r="29" spans="1:7" ht="30" customHeight="1" thickTop="1" thickBot="1" x14ac:dyDescent="0.25">
      <c r="A29" s="14">
        <f t="shared" si="0"/>
        <v>0</v>
      </c>
      <c r="B29" s="24">
        <v>0</v>
      </c>
      <c r="C29" s="14">
        <v>1</v>
      </c>
      <c r="D29" s="18" t="s">
        <v>23</v>
      </c>
      <c r="E29" s="20" t="s">
        <v>40</v>
      </c>
      <c r="F29" s="43"/>
      <c r="G29" s="45"/>
    </row>
    <row r="30" spans="1:7" ht="30" customHeight="1" thickTop="1" thickBot="1" x14ac:dyDescent="0.25">
      <c r="A30" s="14">
        <f t="shared" si="0"/>
        <v>12</v>
      </c>
      <c r="B30" s="24">
        <v>4</v>
      </c>
      <c r="C30" s="24">
        <v>3</v>
      </c>
      <c r="D30" s="18" t="s">
        <v>18</v>
      </c>
      <c r="E30" s="47" t="s">
        <v>41</v>
      </c>
      <c r="F30" s="48"/>
      <c r="G30" s="45"/>
    </row>
    <row r="31" spans="1:7" ht="30" customHeight="1" thickTop="1" thickBot="1" x14ac:dyDescent="0.25">
      <c r="A31" s="14">
        <f t="shared" si="0"/>
        <v>0</v>
      </c>
      <c r="B31" s="24">
        <v>0</v>
      </c>
      <c r="C31" s="24"/>
      <c r="D31" s="18" t="s">
        <v>18</v>
      </c>
      <c r="E31" s="47" t="s">
        <v>42</v>
      </c>
      <c r="F31" s="48"/>
      <c r="G31" s="45"/>
    </row>
    <row r="32" spans="1:7" ht="48.75" thickTop="1" thickBot="1" x14ac:dyDescent="0.25">
      <c r="A32" s="14">
        <f t="shared" si="0"/>
        <v>1</v>
      </c>
      <c r="B32" s="24">
        <v>1</v>
      </c>
      <c r="C32" s="14">
        <v>1</v>
      </c>
      <c r="D32" s="18" t="s">
        <v>18</v>
      </c>
      <c r="E32" s="19" t="s">
        <v>36</v>
      </c>
      <c r="F32" s="49" t="s">
        <v>43</v>
      </c>
      <c r="G32" s="45"/>
    </row>
    <row r="33" spans="1:7" ht="27.75" customHeight="1" thickTop="1" thickBot="1" x14ac:dyDescent="0.25">
      <c r="A33" s="14">
        <f t="shared" si="0"/>
        <v>8</v>
      </c>
      <c r="B33" s="24">
        <v>8</v>
      </c>
      <c r="C33" s="14">
        <v>1</v>
      </c>
      <c r="D33" s="18" t="s">
        <v>23</v>
      </c>
      <c r="E33" s="20" t="s">
        <v>44</v>
      </c>
      <c r="F33" s="50"/>
      <c r="G33" s="45"/>
    </row>
    <row r="34" spans="1:7" ht="48.75" thickTop="1" thickBot="1" x14ac:dyDescent="0.25">
      <c r="A34" s="14">
        <f t="shared" si="0"/>
        <v>0</v>
      </c>
      <c r="B34" s="24">
        <v>0</v>
      </c>
      <c r="C34" s="14">
        <v>1</v>
      </c>
      <c r="D34" s="18" t="s">
        <v>18</v>
      </c>
      <c r="E34" s="19" t="s">
        <v>26</v>
      </c>
      <c r="F34" s="50"/>
      <c r="G34" s="45"/>
    </row>
    <row r="35" spans="1:7" ht="27.2" customHeight="1" thickTop="1" thickBot="1" x14ac:dyDescent="0.25">
      <c r="A35" s="14">
        <f t="shared" si="0"/>
        <v>0</v>
      </c>
      <c r="B35" s="24">
        <v>0</v>
      </c>
      <c r="C35" s="14">
        <v>1</v>
      </c>
      <c r="D35" s="18" t="s">
        <v>23</v>
      </c>
      <c r="E35" s="20" t="s">
        <v>45</v>
      </c>
      <c r="F35" s="51"/>
      <c r="G35" s="46"/>
    </row>
    <row r="36" spans="1:7" ht="53.85" customHeight="1" thickTop="1" thickBot="1" x14ac:dyDescent="0.25">
      <c r="A36" s="21">
        <f>SUMIFS(A15:A35,D15:D35,"=F")</f>
        <v>98</v>
      </c>
      <c r="B36" s="31" t="s">
        <v>46</v>
      </c>
      <c r="C36" s="32"/>
      <c r="D36" s="22">
        <f>A36/14</f>
        <v>7</v>
      </c>
      <c r="E36" s="33" t="s">
        <v>47</v>
      </c>
      <c r="F36" s="34"/>
      <c r="G36" s="35"/>
    </row>
    <row r="37" spans="1:7" ht="59.85" customHeight="1" thickTop="1" thickBot="1" x14ac:dyDescent="0.25">
      <c r="A37" s="21">
        <f>SUMIFS(A15:A35,D15:D35,"=H")</f>
        <v>91</v>
      </c>
      <c r="B37" s="31" t="s">
        <v>48</v>
      </c>
      <c r="C37" s="32" t="s">
        <v>49</v>
      </c>
      <c r="D37" s="22">
        <f>A37/15</f>
        <v>6.0666666666666664</v>
      </c>
      <c r="E37" s="33" t="s">
        <v>50</v>
      </c>
      <c r="F37" s="34"/>
      <c r="G37" s="35"/>
    </row>
    <row r="38" spans="1:7" ht="60.95" customHeight="1" thickTop="1" thickBot="1" x14ac:dyDescent="0.25">
      <c r="A38" s="21">
        <f>SUM(A36:A37)</f>
        <v>189</v>
      </c>
      <c r="B38" s="31" t="s">
        <v>51</v>
      </c>
      <c r="C38" s="32" t="s">
        <v>51</v>
      </c>
      <c r="D38" s="22">
        <f>A38/15</f>
        <v>12.6</v>
      </c>
      <c r="E38" s="33" t="s">
        <v>52</v>
      </c>
      <c r="F38" s="34"/>
      <c r="G38" s="35"/>
    </row>
    <row r="39" spans="1:7" ht="36.75" customHeight="1" thickTop="1" thickBot="1" x14ac:dyDescent="0.25">
      <c r="A39" s="23">
        <f>A38/27</f>
        <v>7</v>
      </c>
      <c r="B39" s="25" t="s">
        <v>53</v>
      </c>
      <c r="C39" s="26"/>
      <c r="D39" s="26"/>
      <c r="E39" s="26"/>
      <c r="F39" s="26"/>
      <c r="G39" s="27"/>
    </row>
    <row r="40" spans="1:7" ht="50.25" customHeight="1" thickTop="1" thickBot="1" x14ac:dyDescent="0.25">
      <c r="A40" s="28" t="s">
        <v>54</v>
      </c>
      <c r="B40" s="29"/>
      <c r="C40" s="29"/>
      <c r="D40" s="29"/>
      <c r="E40" s="29"/>
      <c r="F40" s="29"/>
      <c r="G40" s="30"/>
    </row>
    <row r="41" spans="1:7" ht="15" thickTop="1" x14ac:dyDescent="0.2"/>
  </sheetData>
  <mergeCells count="38">
    <mergeCell ref="A7:C7"/>
    <mergeCell ref="E7:G7"/>
    <mergeCell ref="F1:G1"/>
    <mergeCell ref="F2:G2"/>
    <mergeCell ref="F3:G3"/>
    <mergeCell ref="B5:D5"/>
    <mergeCell ref="E5:G5"/>
    <mergeCell ref="A8:C8"/>
    <mergeCell ref="E8:G8"/>
    <mergeCell ref="A9:C9"/>
    <mergeCell ref="E9:G9"/>
    <mergeCell ref="B10:D10"/>
    <mergeCell ref="E10:G10"/>
    <mergeCell ref="F11:G11"/>
    <mergeCell ref="A12:G12"/>
    <mergeCell ref="E14:F14"/>
    <mergeCell ref="F15:F17"/>
    <mergeCell ref="G15:G21"/>
    <mergeCell ref="F18:F19"/>
    <mergeCell ref="F20:F21"/>
    <mergeCell ref="F26:F29"/>
    <mergeCell ref="G26:G35"/>
    <mergeCell ref="E30:F30"/>
    <mergeCell ref="E31:F31"/>
    <mergeCell ref="F32:F35"/>
    <mergeCell ref="E22:F22"/>
    <mergeCell ref="G22:G25"/>
    <mergeCell ref="E23:F23"/>
    <mergeCell ref="E24:F24"/>
    <mergeCell ref="E25:F25"/>
    <mergeCell ref="B39:G39"/>
    <mergeCell ref="A40:G40"/>
    <mergeCell ref="B36:C36"/>
    <mergeCell ref="E36:G36"/>
    <mergeCell ref="B37:C37"/>
    <mergeCell ref="E37:G37"/>
    <mergeCell ref="B38:C38"/>
    <mergeCell ref="E38:G3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dler kurda</dc:creator>
  <cp:lastModifiedBy>Mahsa vs muhammad</cp:lastModifiedBy>
  <dcterms:created xsi:type="dcterms:W3CDTF">2025-01-02T08:15:28Z</dcterms:created>
  <dcterms:modified xsi:type="dcterms:W3CDTF">2025-01-15T18:41:17Z</dcterms:modified>
</cp:coreProperties>
</file>