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4730" windowHeight="754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<sst xmlns="http://schemas.openxmlformats.org/spreadsheetml/2006/main" count="150" uniqueCount="113">
  <si>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</si>
  <si>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</si>
  <si>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</si>
  <si>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</si>
  <si>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</si>
  <si>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</si>
  <si>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</si>
  <si>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</si>
  <si>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</si>
  <si>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</si>
  <si>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</si>
  <si>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</si>
  <si>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</si>
  <si>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</si>
  <si>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</si>
  <si>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</si>
  <si>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</si>
  <si>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</si>
  <si>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</si>
  <si>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</si>
  <si>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</si>
  <si>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</si>
  <si>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</si>
  <si>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</si>
  <si>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</si>
  <si>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</si>
  <si>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</si>
  <si>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</si>
  <si>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</si>
  <si>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</si>
  <si>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</si>
  <si>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</si>
  <si>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</si>
  <si>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</si>
  <si>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</si>
  <si>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</si>
  <si>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</si>
  <si>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</si>
  <si>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</si>
  <si>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</si>
  <si>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</si>
  <si>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</si>
  <si>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</si>
  <si>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</si>
  <si>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</si>
  <si>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</si>
  <si>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</si>
  <si>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</si>
  <si>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</si>
  <si>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</si>
  <si>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</si>
  <si>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</si>
  <si>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</si>
  <si>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</si>
  <si>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</si>
  <si>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</si>
  <si>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</si>
  <si>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</si>
  <si>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</si>
  <si>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</si>
  <si>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</si>
  <si>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</si>
  <si>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</si>
  <si>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</si>
  <si>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</si>
  <si>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</si>
  <si>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</si>
  <si>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</si>
  <si>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</si>
  <si>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</si>
  <si>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</si>
  <si>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</si>
  <si>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</si>
  <si>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</si>
  <si>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</si>
  <si>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</si>
  <si>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</si>
  <si>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</si>
  <si>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</si>
  <si>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</si>
  <si>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</si>
  <si>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</si>
  <si>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</si>
  <si>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</si>
  <si>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</si>
  <si>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</si>
  <si>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</si>
  <si>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</si>
  <si>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</si>
  <si>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</si>
  <si>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</si>
  <si>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</si>
  <si>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</si>
  <si>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</si>
  <si>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</si>
  <si>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</si>
  <si>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</si>
  <si>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</si>
  <si>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</si>
  <si>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</si>
  <si>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</si>
  <si>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</si>
  <si>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</si>
  <si>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</si>
  <si>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</si>
  <si>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</si>
  <si>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</si>
  <si>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</si>
  <si>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</si>
  <si>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>د. ابراهيم محمد عزيز</t>
  </si>
  <si>
    <t>قسم الألعاب الجماعية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</si>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</sst>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zoomScale="90" zoomScaleNormal="90" zoomScaleSheetLayoutView="100" workbookViewId="0">
      <selection activeCell="D71" sqref="D71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3" t="s">
        <v>106</v>
      </c>
      <c r="B1" s="64"/>
      <c r="C1" s="65"/>
      <c r="D1" s="65"/>
      <c r="E1" s="65"/>
      <c r="F1" s="9"/>
      <c r="G1" s="62" t="s">
        <v>58</v>
      </c>
      <c r="H1" s="62"/>
    </row>
    <row r="2" spans="1:13" x14ac:dyDescent="0.25">
      <c r="A2" s="58" t="s">
        <v>0</v>
      </c>
      <c r="B2" s="59"/>
      <c r="C2" s="68" t="s">
        <v>109</v>
      </c>
      <c r="D2" s="69"/>
      <c r="E2" s="10"/>
      <c r="F2" s="6" t="s">
        <v>24</v>
      </c>
      <c r="G2" s="13">
        <f>E75</f>
        <v>29</v>
      </c>
    </row>
    <row r="3" spans="1:13" x14ac:dyDescent="0.25">
      <c r="A3" s="58" t="s">
        <v>32</v>
      </c>
      <c r="B3" s="59"/>
      <c r="C3" s="68" t="s">
        <v>36</v>
      </c>
      <c r="D3" s="69"/>
      <c r="E3" s="10"/>
      <c r="F3" s="6" t="s">
        <v>25</v>
      </c>
      <c r="G3" s="14">
        <f t="shared" ref="G3" si="0">E76</f>
        <v>36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58" t="s">
        <v>27</v>
      </c>
      <c r="B4" s="59"/>
      <c r="C4" s="68" t="s">
        <v>110</v>
      </c>
      <c r="D4" s="69"/>
      <c r="E4" s="1"/>
      <c r="F4" s="6" t="s">
        <v>26</v>
      </c>
      <c r="G4" s="15">
        <f>IF(E77&gt;199,200, E77)</f>
        <v>65</v>
      </c>
    </row>
    <row r="5" spans="1:13" x14ac:dyDescent="0.25">
      <c r="A5" s="58" t="s">
        <v>93</v>
      </c>
      <c r="B5" s="59"/>
      <c r="C5" s="68" t="s">
        <v>111</v>
      </c>
      <c r="D5" s="69"/>
      <c r="E5" s="1"/>
      <c r="F5" s="6"/>
      <c r="G5" s="50"/>
    </row>
    <row r="6" spans="1:13" x14ac:dyDescent="0.25">
      <c r="A6" s="58" t="s">
        <v>30</v>
      </c>
      <c r="B6" s="59"/>
      <c r="C6" s="68" t="s">
        <v>112</v>
      </c>
      <c r="D6" s="69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">
      <c r="A8" s="27">
        <v>-1</v>
      </c>
      <c r="B8" s="28" t="s">
        <v>84</v>
      </c>
      <c r="C8" s="29">
        <v>1</v>
      </c>
      <c r="D8" s="54">
        <v>29</v>
      </c>
      <c r="E8" s="31">
        <f t="shared" ref="E8:E14" si="1">D8*C8</f>
        <v>29</v>
      </c>
      <c r="F8" s="67" t="s">
        <v>101</v>
      </c>
      <c r="G8" s="67"/>
      <c r="H8" s="67"/>
      <c r="I8" s="49"/>
    </row>
    <row r="9" spans="1:13" ht="14.25" customHeight="1" x14ac:dyDescent="0.2">
      <c r="A9" s="27">
        <v>-2</v>
      </c>
      <c r="B9" s="28" t="s">
        <v>83</v>
      </c>
      <c r="C9" s="29">
        <v>3</v>
      </c>
      <c r="D9" s="54">
        <v>2</v>
      </c>
      <c r="E9" s="31">
        <f t="shared" si="1"/>
        <v>6</v>
      </c>
      <c r="F9" s="67"/>
      <c r="G9" s="67"/>
      <c r="H9" s="67"/>
      <c r="I9" s="66"/>
      <c r="J9" s="66"/>
      <c r="K9" s="66"/>
      <c r="L9" s="66"/>
      <c r="M9" s="66"/>
    </row>
    <row r="10" spans="1:13" ht="14.25" customHeight="1" x14ac:dyDescent="0.2">
      <c r="A10" s="27">
        <v>-3</v>
      </c>
      <c r="B10" s="28" t="s">
        <v>94</v>
      </c>
      <c r="C10" s="29">
        <v>5</v>
      </c>
      <c r="D10" s="54">
        <v>0</v>
      </c>
      <c r="E10" s="31">
        <f t="shared" si="1"/>
        <v>0</v>
      </c>
      <c r="F10" s="67"/>
      <c r="G10" s="67"/>
      <c r="H10" s="67"/>
      <c r="I10" s="49"/>
    </row>
    <row r="11" spans="1:13" ht="18" customHeight="1" x14ac:dyDescent="0.2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7"/>
      <c r="G11" s="67"/>
      <c r="H11" s="67"/>
      <c r="I11" s="49"/>
    </row>
    <row r="12" spans="1:13" ht="14.25" customHeight="1" x14ac:dyDescent="0.2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7"/>
      <c r="G12" s="67"/>
      <c r="H12" s="67"/>
      <c r="I12" s="49"/>
    </row>
    <row r="13" spans="1:13" ht="14.25" customHeight="1" x14ac:dyDescent="0.2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7"/>
      <c r="G13" s="67"/>
      <c r="H13" s="67"/>
      <c r="I13" s="49"/>
    </row>
    <row r="14" spans="1:13" ht="14.25" customHeight="1" x14ac:dyDescent="0.2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7"/>
      <c r="G14" s="67"/>
      <c r="H14" s="67"/>
      <c r="I14" s="49"/>
    </row>
    <row r="15" spans="1:13" ht="14.25" customHeight="1" x14ac:dyDescent="0.2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7"/>
      <c r="G15" s="67"/>
      <c r="H15" s="67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7"/>
      <c r="G16" s="67"/>
      <c r="H16" s="67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35</v>
      </c>
      <c r="F17" s="67"/>
      <c r="G17" s="67"/>
      <c r="H17" s="67"/>
      <c r="I17" s="18"/>
    </row>
    <row r="18" spans="1:13" x14ac:dyDescent="0.25">
      <c r="A18" s="60" t="s">
        <v>4</v>
      </c>
      <c r="B18" s="61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68</v>
      </c>
      <c r="C23" s="29">
        <v>2</v>
      </c>
      <c r="D23" s="55">
        <v>3</v>
      </c>
      <c r="E23" s="31">
        <f t="shared" si="3"/>
        <v>6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64</v>
      </c>
      <c r="C29" s="35"/>
      <c r="D29" s="35"/>
      <c r="E29" s="37">
        <f>SUM(E19:E28)</f>
        <v>6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60" t="s">
        <v>8</v>
      </c>
      <c r="B30" s="57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76</v>
      </c>
      <c r="C38" s="29">
        <v>3</v>
      </c>
      <c r="D38" s="30">
        <v>0</v>
      </c>
      <c r="E38" s="31">
        <f t="shared" si="6"/>
        <v>0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50</v>
      </c>
      <c r="C42" s="29">
        <v>3</v>
      </c>
      <c r="D42" s="30">
        <v>3</v>
      </c>
      <c r="E42" s="31">
        <f t="shared" si="6"/>
        <v>9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96</v>
      </c>
      <c r="B43" s="35"/>
      <c r="C43" s="35"/>
      <c r="D43" s="35"/>
      <c r="E43" s="37">
        <f>SUM(E31:E42)</f>
        <v>9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6" t="s">
        <v>63</v>
      </c>
      <c r="B44" s="57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55">
        <v>4</v>
      </c>
      <c r="E49" s="31">
        <f t="shared" si="7"/>
        <v>4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89</v>
      </c>
      <c r="C50" s="32">
        <v>2</v>
      </c>
      <c r="D50" s="55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55">
        <v>1</v>
      </c>
      <c r="E51" s="31">
        <f t="shared" si="7"/>
        <v>3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100</v>
      </c>
      <c r="C53" s="29">
        <v>3</v>
      </c>
      <c r="D53" s="55">
        <v>1</v>
      </c>
      <c r="E53" s="31">
        <f t="shared" ref="E53" si="8">D53*C53</f>
        <v>3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98</v>
      </c>
      <c r="B55" s="35"/>
      <c r="C55" s="35"/>
      <c r="D55" s="35"/>
      <c r="E55" s="37">
        <f>SUM(E45:E54)</f>
        <v>10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6" t="s">
        <v>18</v>
      </c>
      <c r="B56" s="57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104</v>
      </c>
      <c r="B65" s="35"/>
      <c r="C65" s="35"/>
      <c r="D65" s="35"/>
      <c r="E65" s="37">
        <f>SUM(E57:E64)</f>
        <v>0</v>
      </c>
      <c r="F65" s="3"/>
    </row>
    <row r="66" spans="1:6" ht="17.25" customHeight="1" x14ac:dyDescent="0.25">
      <c r="A66" s="56" t="s">
        <v>23</v>
      </c>
      <c r="B66" s="57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-50</v>
      </c>
      <c r="B67" s="45" t="s">
        <v>92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" x14ac:dyDescent="0.2">
      <c r="A68" s="44">
        <v>-51</v>
      </c>
      <c r="B68" s="45" t="s">
        <v>61</v>
      </c>
      <c r="C68" s="29">
        <v>6</v>
      </c>
      <c r="D68" s="55">
        <v>0</v>
      </c>
      <c r="E68" s="31">
        <f t="shared" si="11"/>
        <v>0</v>
      </c>
      <c r="F68" s="3"/>
    </row>
    <row r="69" spans="1:6" ht="15" x14ac:dyDescent="0.2">
      <c r="A69" s="44">
        <v>-52</v>
      </c>
      <c r="B69" s="45" t="s">
        <v>62</v>
      </c>
      <c r="C69" s="29">
        <v>3</v>
      </c>
      <c r="D69" s="55">
        <v>1</v>
      </c>
      <c r="E69" s="31">
        <f>D69*3</f>
        <v>3</v>
      </c>
      <c r="F69" s="4"/>
    </row>
    <row r="70" spans="1:6" ht="15" x14ac:dyDescent="0.2">
      <c r="A70" s="44">
        <v>-53</v>
      </c>
      <c r="B70" s="45" t="s">
        <v>99</v>
      </c>
      <c r="C70" s="29">
        <v>2</v>
      </c>
      <c r="D70" s="55">
        <v>0</v>
      </c>
      <c r="E70" s="31">
        <f>D70*C70</f>
        <v>0</v>
      </c>
      <c r="F70" s="4"/>
    </row>
    <row r="71" spans="1:6" ht="15" x14ac:dyDescent="0.2">
      <c r="A71" s="44">
        <v>-54</v>
      </c>
      <c r="B71" s="45" t="s">
        <v>107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t="15" hidden="1" x14ac:dyDescent="0.2">
      <c r="A72" s="44"/>
      <c r="B72" s="45"/>
      <c r="C72" s="29"/>
      <c r="D72" s="30"/>
      <c r="E72" s="31"/>
      <c r="F72" s="3"/>
    </row>
    <row r="73" spans="1:6" ht="15" x14ac:dyDescent="0.2">
      <c r="A73" s="35" t="s">
        <v>105</v>
      </c>
      <c r="B73" s="35"/>
      <c r="C73" s="35"/>
      <c r="D73" s="35"/>
      <c r="E73" s="37">
        <f>SUM(E67:E72)</f>
        <v>5</v>
      </c>
      <c r="F73" s="3"/>
    </row>
    <row r="74" spans="1:6" x14ac:dyDescent="0.25">
      <c r="A74" s="35"/>
      <c r="B74" s="46"/>
      <c r="C74" s="35"/>
      <c r="D74" s="35"/>
      <c r="E74" s="38"/>
      <c r="F74" s="3"/>
    </row>
    <row r="75" spans="1:6" x14ac:dyDescent="0.25">
      <c r="A75" s="35"/>
      <c r="B75" s="46"/>
      <c r="C75" s="35"/>
      <c r="D75" s="46" t="s">
        <v>24</v>
      </c>
      <c r="E75" s="37">
        <f>E8+E25+E27</f>
        <v>29</v>
      </c>
      <c r="F75" s="3"/>
    </row>
    <row r="76" spans="1:6" x14ac:dyDescent="0.25">
      <c r="A76" s="35"/>
      <c r="B76" s="46"/>
      <c r="C76" s="35"/>
      <c r="D76" s="46" t="s">
        <v>25</v>
      </c>
      <c r="E76" s="47">
        <f>E77-E75</f>
        <v>36</v>
      </c>
      <c r="F76" s="3"/>
    </row>
    <row r="77" spans="1:6" x14ac:dyDescent="0.25">
      <c r="A77" s="35"/>
      <c r="B77" s="46"/>
      <c r="C77" s="35"/>
      <c r="D77" s="46" t="s">
        <v>26</v>
      </c>
      <c r="E77" s="48">
        <f>(E17+E29+E43+E55+E65+E73)</f>
        <v>65</v>
      </c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  <mergeCell ref="A66:B66"/>
    <mergeCell ref="A6:B6"/>
    <mergeCell ref="A2:B2"/>
    <mergeCell ref="A4:B4"/>
    <mergeCell ref="A18:B18"/>
    <mergeCell ref="A30:B30"/>
    <mergeCell ref="A3:B3"/>
    <mergeCell ref="A5:B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aso</cp:lastModifiedBy>
  <dcterms:modified xsi:type="dcterms:W3CDTF">2019-06-07T15:25:46Z</dcterms:modified>
</cp:coreProperties>
</file>