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 Computer\Downloads\"/>
    </mc:Choice>
  </mc:AlternateContent>
  <xr:revisionPtr revIDLastSave="0" documentId="13_ncr:1_{C8AE2C26-E4C9-4CEA-AFC3-76901D6DC1BD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<sst xmlns="http://schemas.openxmlformats.org/spreadsheetml/2006/main" count="205" uniqueCount="171">
  <si>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</si>
  <si>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</si>
  <si>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</si>
  <si>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</si>
  <si>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</si>
  <si>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</si>
  <si>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</si>
  <si>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</si>
  <si>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</si>
  <si>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</si>
  <si>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</si>
  <si>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</si>
  <si>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</si>
  <si>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</si>
  <si>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</si>
  <si>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</si>
  <si>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</si>
  <si>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</si>
  <si>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</si>
  <si>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</si>
  <si>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</si>
  <si>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</si>
  <si>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</si>
  <si>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</si>
  <si>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</si>
  <si>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</si>
  <si>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</si>
  <si>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</si>
  <si>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</si>
  <si>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</si>
  <si>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</si>
  <si>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</si>
  <si>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</si>
  <si>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</si>
  <si>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</si>
  <si>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</si>
  <si>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</si>
  <si>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</si>
  <si>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</si>
  <si>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</si>
  <si>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</si>
  <si>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</si>
  <si>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</si>
  <si>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</si>
  <si>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</si>
  <si>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</si>
  <si>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</si>
  <si>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</si>
  <si>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</si>
  <si>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</si>
  <si>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</si>
  <si>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</si>
  <si>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</si>
  <si>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</si>
  <si>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</si>
  <si>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</si>
  <si>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</si>
  <si>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</si>
  <si>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</si>
  <si>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</si>
  <si>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</si>
  <si>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</si>
  <si>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</si>
  <si>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</si>
  <si>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</si>
  <si>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</si>
  <si>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</si>
  <si>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</si>
  <si>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</si>
  <si>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</si>
  <si>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</si>
  <si>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</si>
  <si>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</si>
  <si>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</si>
  <si>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</si>
  <si>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</si>
  <si>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</si>
  <si>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</si>
  <si>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</si>
  <si>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</si>
  <si>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</si>
  <si>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</si>
  <si>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</si>
  <si>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</si>
  <si>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</si>
  <si>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</si>
  <si>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</si>
  <si>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</si>
  <si>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</si>
  <si>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</si>
  <si>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</si>
  <si>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</si>
  <si>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</si>
  <si>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</si>
  <si>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</si>
  <si>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</si>
  <si>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</si>
  <si>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</si>
  <si>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</si>
  <si>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</si>
  <si>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</si>
  <si>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</si>
  <si>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</si>
  <si>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</si>
  <si>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</si>
  <si>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</si>
  <si>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</si>
  <si>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</si>
  <si>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</si>
  <si>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</si>
  <si>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</si>
  <si>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</si>
  <si>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</si>
  <si>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</si>
  <si>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</si>
  <si>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</si>
  <si>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</si>
  <si>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</si>
  <si>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</si>
  <si>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</si>
  <si>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</si>
  <si>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</si>
  <si>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</si>
  <si>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</si>
  <si>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</si>
  <si>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</si>
  <si>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</si>
  <si>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</si>
  <si>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</si>
  <si>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</si>
  <si>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</si>
  <si>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</si>
  <si>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</si>
  <si>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</si>
  <si>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</si>
  <si>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</si>
  <si>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</si>
  <si>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</si>
  <si>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</si>
  <si>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</si>
  <si>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</si>
  <si>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</si>
  <si>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</si>
  <si>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</si>
  <si>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</si>
  <si>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</si>
  <si>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</si>
  <si>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</si>
  <si>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</si>
  <si>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</si>
  <si>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</si>
  <si>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</si>
  <si>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</si>
  <si>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</si>
  <si>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</si>
  <si>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</si>
  <si>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</si>
  <si>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</si>
  <si>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</si>
  <si>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</si>
  <si>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</si>
  <si>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</si>
  <si>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</si>
  <si>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</si>
  <si>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</si>
  <si>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</si>
  <si>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</si>
  <si>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</si>
  <si>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رێنمایی په‌روه‌رده‌ی ده‌روونی</t>
  </si>
  <si>
    <t>مامۆستای یاریدەدەر</t>
  </si>
  <si>
    <t>جیران صباح عبدالله/ قوتابی دكتۆرا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</si>
</sst>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52" zoomScale="90" zoomScaleNormal="90" zoomScaleSheetLayoutView="100" workbookViewId="0">
      <selection activeCell="D43" sqref="D43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>
      <c r="A2" s="98" t="s">
        <v>44</v>
      </c>
      <c r="B2" s="99"/>
      <c r="C2" s="95" t="s">
        <v>170</v>
      </c>
      <c r="D2" s="96"/>
      <c r="E2" s="4" t="s">
        <v>10</v>
      </c>
      <c r="F2" s="8">
        <f>E67</f>
        <v>53</v>
      </c>
    </row>
    <row r="3" spans="1:13">
      <c r="A3" s="98" t="s">
        <v>45</v>
      </c>
      <c r="B3" s="99"/>
      <c r="C3" s="95" t="s">
        <v>52</v>
      </c>
      <c r="D3" s="96"/>
      <c r="E3" s="4" t="s">
        <v>11</v>
      </c>
      <c r="F3" s="9">
        <f t="shared" ref="F3" si="0">E68</f>
        <v>55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8" t="s">
        <v>46</v>
      </c>
      <c r="B4" s="99"/>
      <c r="C4" s="95" t="s">
        <v>168</v>
      </c>
      <c r="D4" s="96"/>
      <c r="E4" s="4" t="s">
        <v>12</v>
      </c>
      <c r="F4" s="10">
        <f>IF(E69&gt;199,200, E69)</f>
        <v>108</v>
      </c>
    </row>
    <row r="5" spans="1:13">
      <c r="A5" s="98" t="s">
        <v>47</v>
      </c>
      <c r="B5" s="99"/>
      <c r="C5" s="95" t="s">
        <v>169</v>
      </c>
      <c r="D5" s="96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2</v>
      </c>
      <c r="E8" s="22">
        <f t="shared" ref="E8:E11" si="1">D8*C8</f>
        <v>6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2</v>
      </c>
      <c r="E9" s="22">
        <f t="shared" si="1"/>
        <v>6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42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>
      <c r="A18" s="39">
        <v>-10</v>
      </c>
      <c r="B18" s="50" t="s">
        <v>75</v>
      </c>
      <c r="C18" s="38">
        <v>2</v>
      </c>
      <c r="D18" s="35">
        <v>1</v>
      </c>
      <c r="E18" s="23">
        <f t="shared" si="3"/>
        <v>2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7</v>
      </c>
      <c r="E19" s="22">
        <f t="shared" si="3"/>
        <v>21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7</v>
      </c>
      <c r="E20" s="22">
        <f t="shared" ref="E20:E21" si="4">D20*C20</f>
        <v>21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44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4</v>
      </c>
      <c r="E43" s="22">
        <f t="shared" si="7"/>
        <v>4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4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53</v>
      </c>
      <c r="F67" s="3"/>
    </row>
    <row r="68" spans="1:13">
      <c r="A68" s="24"/>
      <c r="B68" s="55"/>
      <c r="C68" s="24"/>
      <c r="D68" s="30" t="s">
        <v>11</v>
      </c>
      <c r="E68" s="31">
        <f>E69-E67</f>
        <v>55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108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37" activePane="bottomRight" state="frozen"/>
      <selection pane="topRight" activeCell="C1" sqref="C1"/>
      <selection pane="bottomLeft" activeCell="A5" sqref="A5"/>
      <selection pane="bottomRight" activeCell="C38" sqref="C38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جیران صباح عبدالله/ قوتابی دكتۆرا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3.8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75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.75">
      <c r="A9" s="67" t="s">
        <v>147</v>
      </c>
      <c r="B9" s="65">
        <v>3</v>
      </c>
      <c r="C9" s="66">
        <v>4</v>
      </c>
      <c r="D9" s="63">
        <f>C9*B9</f>
        <v>12</v>
      </c>
    </row>
    <row r="10" spans="1:6" ht="18.75">
      <c r="A10" s="67" t="s">
        <v>146</v>
      </c>
      <c r="B10" s="65">
        <v>4</v>
      </c>
      <c r="C10" s="66">
        <v>3</v>
      </c>
      <c r="D10" s="63">
        <f>C10*B10</f>
        <v>12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39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>
        <v>0</v>
      </c>
      <c r="D17" s="63">
        <f>C17*3</f>
        <v>0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>
        <v>2</v>
      </c>
      <c r="D21" s="63">
        <f>C21*3</f>
        <v>6</v>
      </c>
      <c r="E21" s="61" t="s">
        <v>161</v>
      </c>
    </row>
    <row r="22" spans="1:12" ht="18.7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8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2</v>
      </c>
      <c r="D29" s="63">
        <f>C29*3</f>
        <v>6</v>
      </c>
      <c r="E29" s="61" t="s">
        <v>118</v>
      </c>
    </row>
    <row r="30" spans="1:12" ht="18.75">
      <c r="A30" s="67" t="s">
        <v>117</v>
      </c>
      <c r="B30" s="65">
        <v>4</v>
      </c>
      <c r="C30" s="66">
        <v>1</v>
      </c>
      <c r="D30" s="63">
        <f>C30</f>
        <v>1</v>
      </c>
      <c r="E30" s="61" t="s">
        <v>116</v>
      </c>
    </row>
    <row r="31" spans="1:12" ht="18.75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.75">
      <c r="A32" s="67" t="s">
        <v>113</v>
      </c>
      <c r="B32" s="65">
        <v>3</v>
      </c>
      <c r="C32" s="66">
        <v>2</v>
      </c>
      <c r="D32" s="63">
        <f>C32*3</f>
        <v>6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>
        <v>1</v>
      </c>
      <c r="D34" s="63">
        <f>C34*3</f>
        <v>3</v>
      </c>
      <c r="E34" s="61" t="s">
        <v>108</v>
      </c>
    </row>
    <row r="35" spans="1:5" ht="18.75">
      <c r="A35" s="67" t="s">
        <v>107</v>
      </c>
      <c r="B35" s="65">
        <v>3</v>
      </c>
      <c r="C35" s="66">
        <v>3</v>
      </c>
      <c r="D35" s="63">
        <f>C35*2</f>
        <v>6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>
        <v>1</v>
      </c>
      <c r="D37" s="63">
        <f>IF(C37=0,0,IF(C37=1,3,IF(C37=2,6)))</f>
        <v>3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29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76</v>
      </c>
    </row>
    <row r="43" spans="1:5" ht="18.75">
      <c r="A43" s="105" t="s">
        <v>95</v>
      </c>
      <c r="B43" s="106"/>
      <c r="C43" s="106"/>
      <c r="D43" s="59">
        <f>IF(D42&gt;=100, (100*5/100), (D42*5/100))</f>
        <v>3.8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Ram Computer</cp:lastModifiedBy>
  <dcterms:modified xsi:type="dcterms:W3CDTF">2023-05-30T20:49:09Z</dcterms:modified>
</cp:coreProperties>
</file>