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<sst xmlns="http://schemas.openxmlformats.org/spreadsheetml/2006/main" count="205" uniqueCount="171">
  <si>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</si>
  <si>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</si>
  <si>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</si>
  <si>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</si>
  <si>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</si>
  <si>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</si>
  <si>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</si>
  <si>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</si>
  <si>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</si>
  <si>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</si>
  <si>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</si>
  <si>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</si>
  <si>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</si>
  <si>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</si>
  <si>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</si>
  <si>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</si>
  <si>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</si>
  <si>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</si>
  <si>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</si>
  <si>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</si>
  <si>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</si>
  <si>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</si>
  <si>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</si>
  <si>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</si>
  <si>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</si>
  <si>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</si>
  <si>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</si>
  <si>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</si>
  <si>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</si>
  <si>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</si>
  <si>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</si>
  <si>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</si>
  <si>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</si>
  <si>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</si>
  <si>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</si>
  <si>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</si>
  <si>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</si>
  <si>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</si>
  <si>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</si>
  <si>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</si>
  <si>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</si>
  <si>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</si>
  <si>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</si>
  <si>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</si>
  <si>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</si>
  <si>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</si>
  <si>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</si>
  <si>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</si>
  <si>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</si>
  <si>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</si>
  <si>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</si>
  <si>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</si>
  <si>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</si>
  <si>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</si>
  <si>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</si>
  <si>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</si>
  <si>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</si>
  <si>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</si>
  <si>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</si>
  <si>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</si>
  <si>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</si>
  <si>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</si>
  <si>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</si>
  <si>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</si>
  <si>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</si>
  <si>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</si>
  <si>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</si>
  <si>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</si>
  <si>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</si>
  <si>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</si>
  <si>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</si>
  <si>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</si>
  <si>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</si>
  <si>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</si>
  <si>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</si>
  <si>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</si>
  <si>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</si>
  <si>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</si>
  <si>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</si>
  <si>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</si>
  <si>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</si>
  <si>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</si>
  <si>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</si>
  <si>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</si>
  <si>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</si>
  <si>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</si>
  <si>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</si>
  <si>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</si>
  <si>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</si>
  <si>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</si>
  <si>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</si>
  <si>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</si>
  <si>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</si>
  <si>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</si>
  <si>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</si>
  <si>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</si>
  <si>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</si>
  <si>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</si>
  <si>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</si>
  <si>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</si>
  <si>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</si>
  <si>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</si>
  <si>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</si>
  <si>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</si>
  <si>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</si>
  <si>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</si>
  <si>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</si>
  <si>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</si>
  <si>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</si>
  <si>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</si>
  <si>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</si>
  <si>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</si>
  <si>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</si>
  <si>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</si>
  <si>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</si>
  <si>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</si>
  <si>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</si>
  <si>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</si>
  <si>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</si>
  <si>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</si>
  <si>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</si>
  <si>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</si>
  <si>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</si>
  <si>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</si>
  <si>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</si>
  <si>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</si>
  <si>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</si>
  <si>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</si>
  <si>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</si>
  <si>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</si>
  <si>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</si>
  <si>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</si>
  <si>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</si>
  <si>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</si>
  <si>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</si>
  <si>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</si>
  <si>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</si>
  <si>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</si>
  <si>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</si>
  <si>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</si>
  <si>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</si>
  <si>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</si>
  <si>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</si>
  <si>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</si>
  <si>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</si>
  <si>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</si>
  <si>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</si>
  <si>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</si>
  <si>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</si>
  <si>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</si>
  <si>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</si>
  <si>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</si>
  <si>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</si>
  <si>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</si>
  <si>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</si>
  <si>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</si>
  <si>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</si>
  <si>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</si>
  <si>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</si>
  <si>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</si>
  <si>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</si>
  <si>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</si>
  <si>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</si>
  <si>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</si>
  <si>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</si>
  <si>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</si>
  <si>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</si>
  <si>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</si>
  <si>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دارستان</t>
  </si>
  <si>
    <t>مامۆستا</t>
  </si>
  <si>
    <t>جوان خضر رحمن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</si>
</sst>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B69" sqref="B69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170</v>
      </c>
      <c r="D2" s="105"/>
      <c r="E2" s="5" t="s">
        <v>10</v>
      </c>
      <c r="F2" s="11">
        <f>E67</f>
        <v>22</v>
      </c>
    </row>
    <row r="3" spans="1:13">
      <c r="A3" s="107" t="s">
        <v>45</v>
      </c>
      <c r="B3" s="108"/>
      <c r="C3" s="104" t="s">
        <v>61</v>
      </c>
      <c r="D3" s="105"/>
      <c r="E3" s="5" t="s">
        <v>11</v>
      </c>
      <c r="F3" s="12">
        <f t="shared" ref="F3" si="0">E68</f>
        <v>53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168</v>
      </c>
      <c r="D4" s="105"/>
      <c r="E4" s="5" t="s">
        <v>12</v>
      </c>
      <c r="F4" s="13">
        <f>IF(E69&gt;199,200, E69)</f>
        <v>75</v>
      </c>
    </row>
    <row r="5" spans="1:13">
      <c r="A5" s="107" t="s">
        <v>47</v>
      </c>
      <c r="B5" s="108"/>
      <c r="C5" s="104" t="s">
        <v>169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16</v>
      </c>
      <c r="E7" s="25">
        <f>D7</f>
        <v>16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5</v>
      </c>
      <c r="E8" s="25">
        <f t="shared" ref="E8:E11" si="1">D8*C8</f>
        <v>15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1</v>
      </c>
      <c r="E11" s="25">
        <f t="shared" si="1"/>
        <v>10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41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6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/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1</v>
      </c>
      <c r="E28" s="25">
        <f t="shared" si="5"/>
        <v>4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4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2</v>
      </c>
      <c r="E49" s="25">
        <f t="shared" ref="E49:E50" si="9">D49</f>
        <v>2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1</v>
      </c>
      <c r="E56" s="25">
        <f>D56</f>
        <v>1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22</v>
      </c>
      <c r="F67" s="4"/>
    </row>
    <row r="68" spans="1:13">
      <c r="A68" s="27"/>
      <c r="B68" s="61"/>
      <c r="C68" s="27"/>
      <c r="D68" s="33" t="s">
        <v>11</v>
      </c>
      <c r="E68" s="34">
        <f>E69-E67</f>
        <v>53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75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7" sqref="C37"/>
    </sheetView>
  </sheetViews>
  <sheetFormatPr defaultColWidth="10.28515625" defaultRowHeight="14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جوان خضر رحمن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3.1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22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5</v>
      </c>
      <c r="D21" s="70">
        <f>C21*3</f>
        <v>15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15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>
        <v>1</v>
      </c>
      <c r="D28" s="70">
        <f>C28*10</f>
        <v>10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>
        <v>0</v>
      </c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>
        <v>1</v>
      </c>
      <c r="D34" s="70">
        <f>C34*3</f>
        <v>3</v>
      </c>
      <c r="E34" s="68" t="s">
        <v>108</v>
      </c>
    </row>
    <row r="35" spans="1:5" ht="18.75">
      <c r="A35" s="74" t="s">
        <v>107</v>
      </c>
      <c r="B35" s="72">
        <v>3</v>
      </c>
      <c r="C35" s="73">
        <v>2</v>
      </c>
      <c r="D35" s="70">
        <f>C35*2</f>
        <v>4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25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62</v>
      </c>
    </row>
    <row r="43" spans="1:5" ht="18.75">
      <c r="A43" s="114" t="s">
        <v>95</v>
      </c>
      <c r="B43" s="115"/>
      <c r="C43" s="115"/>
      <c r="D43" s="66">
        <f>IF(D42&gt;=100, (100*5/100), (D42*5/100))</f>
        <v>3.1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Jwan</dc:creator>
  <cp:lastModifiedBy>Jwan</cp:lastModifiedBy>
  <dcterms:created xsi:type="dcterms:W3CDTF">2023-05-09T20:04:36Z</dcterms:created>
  <dcterms:modified xsi:type="dcterms:W3CDTF">2023-05-31T11:41:45Z</dcterms:modified>
</cp:coreProperties>
</file>