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<sst xmlns="http://schemas.openxmlformats.org/spreadsheetml/2006/main" count="205" uniqueCount="171">
  <si>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</si>
  <si>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</si>
  <si>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</si>
  <si>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</si>
  <si>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</si>
  <si>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</si>
  <si>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</si>
  <si>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</si>
  <si>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</si>
  <si>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</si>
  <si>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</si>
  <si>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</si>
  <si>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</si>
  <si>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</si>
  <si>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</si>
  <si>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</si>
  <si>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</si>
  <si>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</si>
  <si>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</si>
  <si>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</si>
  <si>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</si>
  <si>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</si>
  <si>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</si>
  <si>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</si>
  <si>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</si>
  <si>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</si>
  <si>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</si>
  <si>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</si>
  <si>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</si>
  <si>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</si>
  <si>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</si>
  <si>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</si>
  <si>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</si>
  <si>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</si>
  <si>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</si>
  <si>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</si>
  <si>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</si>
  <si>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</si>
  <si>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</si>
  <si>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</si>
  <si>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</si>
  <si>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</si>
  <si>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</si>
  <si>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</si>
  <si>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</si>
  <si>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</si>
  <si>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</si>
  <si>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</si>
  <si>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</si>
  <si>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</si>
  <si>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</si>
  <si>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</si>
  <si>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</si>
  <si>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</si>
  <si>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</si>
  <si>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</si>
  <si>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</si>
  <si>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</si>
  <si>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</si>
  <si>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</si>
  <si>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</si>
  <si>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</si>
  <si>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</si>
  <si>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</si>
  <si>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</si>
  <si>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</si>
  <si>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</si>
  <si>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</si>
  <si>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</si>
  <si>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</si>
  <si>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</si>
  <si>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</si>
  <si>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</si>
  <si>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</si>
  <si>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</si>
  <si>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</si>
  <si>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</si>
  <si>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</si>
  <si>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</si>
  <si>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</si>
  <si>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</si>
  <si>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</si>
  <si>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</si>
  <si>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</si>
  <si>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</si>
  <si>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</si>
  <si>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</si>
  <si>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</si>
  <si>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</si>
  <si>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</si>
  <si>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</si>
  <si>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</si>
  <si>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</si>
  <si>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</si>
  <si>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</si>
  <si>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</si>
  <si>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</si>
  <si>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</si>
  <si>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</si>
  <si>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</si>
  <si>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</si>
  <si>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</si>
  <si>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</si>
  <si>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</si>
  <si>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</si>
  <si>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</si>
  <si>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</si>
  <si>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</si>
  <si>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</si>
  <si>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</si>
  <si>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</si>
  <si>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</si>
  <si>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</si>
  <si>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</si>
  <si>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</si>
  <si>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</si>
  <si>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</si>
  <si>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</si>
  <si>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</si>
  <si>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</si>
  <si>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</si>
  <si>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</si>
  <si>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</si>
  <si>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</si>
  <si>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</si>
  <si>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</si>
  <si>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</si>
  <si>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</si>
  <si>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</si>
  <si>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</si>
  <si>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</si>
  <si>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</si>
  <si>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</si>
  <si>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</si>
  <si>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</si>
  <si>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</si>
  <si>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</si>
  <si>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</si>
  <si>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</si>
  <si>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</si>
  <si>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</si>
  <si>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</si>
  <si>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</si>
  <si>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</si>
  <si>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</si>
  <si>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</si>
  <si>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</si>
  <si>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</si>
  <si>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</si>
  <si>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</si>
  <si>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</si>
  <si>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</si>
  <si>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</si>
  <si>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</si>
  <si>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</si>
  <si>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</si>
  <si>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</si>
  <si>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</si>
  <si>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</si>
  <si>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</si>
  <si>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</si>
  <si>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</si>
  <si>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</si>
  <si>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</si>
  <si>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</si>
  <si>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</si>
  <si>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</si>
  <si>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</si>
  <si>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د.كامران محمد حاجى</t>
  </si>
  <si>
    <t>مێژوو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</si>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</sst>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90" zoomScaleNormal="90" zoomScaleSheetLayoutView="100" workbookViewId="0">
      <selection activeCell="C3" sqref="C3:D3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25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x14ac:dyDescent="0.25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47</v>
      </c>
    </row>
    <row r="3" spans="1:13" x14ac:dyDescent="0.25">
      <c r="A3" s="100" t="s">
        <v>45</v>
      </c>
      <c r="B3" s="101"/>
      <c r="C3" s="108" t="s">
        <v>51</v>
      </c>
      <c r="D3" s="109"/>
      <c r="E3" s="5" t="s">
        <v>11</v>
      </c>
      <c r="F3" s="12">
        <f t="shared" ref="F3" si="0">E68</f>
        <v>114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161</v>
      </c>
    </row>
    <row r="5" spans="1:13" x14ac:dyDescent="0.25">
      <c r="A5" s="100" t="s">
        <v>47</v>
      </c>
      <c r="B5" s="101"/>
      <c r="C5" s="108" t="s">
        <v>170</v>
      </c>
      <c r="D5" s="109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1</v>
      </c>
      <c r="E8" s="25">
        <f t="shared" ref="E8:E11" si="1">D8*C8</f>
        <v>3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10"/>
      <c r="G9" s="110"/>
      <c r="H9" s="110"/>
      <c r="I9" s="110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/>
      <c r="E10" s="25">
        <f t="shared" si="1"/>
        <v>0</v>
      </c>
      <c r="F10" s="110"/>
      <c r="G10" s="110"/>
      <c r="H10" s="110"/>
      <c r="I10" s="110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36</v>
      </c>
      <c r="F14" s="110"/>
      <c r="G14" s="110"/>
      <c r="H14" s="110"/>
      <c r="I14" s="110"/>
    </row>
    <row r="15" spans="1:13" ht="23.25" customHeight="1" x14ac:dyDescent="0.25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 x14ac:dyDescent="0.2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1</v>
      </c>
      <c r="E19" s="25">
        <f t="shared" si="3"/>
        <v>3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17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10</v>
      </c>
      <c r="E32" s="25">
        <f t="shared" si="5"/>
        <v>30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3</v>
      </c>
      <c r="E35" s="25">
        <f t="shared" si="5"/>
        <v>15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3</v>
      </c>
      <c r="E36" s="25">
        <f t="shared" ref="E36:E37" si="6">D36*C36</f>
        <v>9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54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1</v>
      </c>
      <c r="E40" s="25">
        <f t="shared" ref="E40:E45" si="7">D40*C40</f>
        <v>3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5</v>
      </c>
      <c r="E41" s="25">
        <f t="shared" si="7"/>
        <v>10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4</v>
      </c>
      <c r="E42" s="26">
        <f>IF(D42=0,0,IF(D42&gt;=2,20,10))</f>
        <v>20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8</v>
      </c>
      <c r="E43" s="25">
        <f t="shared" si="7"/>
        <v>8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41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/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13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47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114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161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23" activePane="bottomRight" state="frozen"/>
      <selection pane="topRight" activeCell="C1" sqref="C1"/>
      <selection pane="bottomLeft" activeCell="A5" sqref="A5"/>
      <selection pane="bottomRight" activeCell="C23" sqref="C23"/>
    </sheetView>
  </sheetViews>
  <sheetFormatPr defaultColWidth="10.28515625" defaultRowHeight="14.25" x14ac:dyDescent="0.2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">
      <c r="A2" s="93" t="str">
        <f>"ناوی مامۆستا: "&amp;CAD!C2</f>
        <v>ناوی مامۆستا: د.كامران محمد حاجى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2.4500000000000002</v>
      </c>
    </row>
    <row r="6" spans="1:6" ht="28.5" customHeight="1" x14ac:dyDescent="0.2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">
      <c r="A7" s="74" t="s">
        <v>150</v>
      </c>
      <c r="B7" s="72">
        <v>6</v>
      </c>
      <c r="C7" s="73"/>
      <c r="D7" s="70">
        <f>C7*B7</f>
        <v>0</v>
      </c>
    </row>
    <row r="8" spans="1:6" ht="18.75" x14ac:dyDescent="0.25">
      <c r="A8" s="74" t="s">
        <v>149</v>
      </c>
      <c r="B8" s="72">
        <v>4</v>
      </c>
      <c r="C8" s="73">
        <v>4</v>
      </c>
      <c r="D8" s="70">
        <f>C8*B8</f>
        <v>16</v>
      </c>
      <c r="E8" s="80" t="s">
        <v>148</v>
      </c>
    </row>
    <row r="9" spans="1:6" ht="18.75" x14ac:dyDescent="0.2">
      <c r="A9" s="74" t="s">
        <v>147</v>
      </c>
      <c r="B9" s="72">
        <v>3</v>
      </c>
      <c r="C9" s="73"/>
      <c r="D9" s="70">
        <f>C9*B9</f>
        <v>0</v>
      </c>
    </row>
    <row r="10" spans="1:6" ht="18.75" x14ac:dyDescent="0.2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">
      <c r="A14" s="72" t="s">
        <v>97</v>
      </c>
      <c r="B14" s="72"/>
      <c r="C14" s="81"/>
      <c r="D14" s="81">
        <f>SUM(D6:D13)</f>
        <v>21</v>
      </c>
    </row>
    <row r="15" spans="1:6" ht="18.75" x14ac:dyDescent="0.2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 x14ac:dyDescent="0.25">
      <c r="A19" s="74" t="s">
        <v>133</v>
      </c>
      <c r="B19" s="72"/>
      <c r="C19" s="73">
        <v>1</v>
      </c>
      <c r="D19" s="70">
        <f>C19*3</f>
        <v>3</v>
      </c>
      <c r="E19" s="68" t="s">
        <v>160</v>
      </c>
    </row>
    <row r="20" spans="1:12" ht="22.5" customHeight="1" x14ac:dyDescent="0.25">
      <c r="A20" s="74" t="s">
        <v>132</v>
      </c>
      <c r="B20" s="72"/>
      <c r="C20" s="73">
        <v>1</v>
      </c>
      <c r="D20" s="70">
        <f>C20*4</f>
        <v>4</v>
      </c>
      <c r="E20" s="68"/>
    </row>
    <row r="21" spans="1:12" ht="18.75" x14ac:dyDescent="0.25">
      <c r="A21" s="74" t="s">
        <v>131</v>
      </c>
      <c r="B21" s="72">
        <v>5</v>
      </c>
      <c r="C21" s="73">
        <v>1</v>
      </c>
      <c r="D21" s="70">
        <f>C21*3</f>
        <v>3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">
      <c r="A26" s="72" t="s">
        <v>97</v>
      </c>
      <c r="B26" s="72"/>
      <c r="C26" s="70"/>
      <c r="D26" s="69">
        <f>SUM(D16:D25)</f>
        <v>13</v>
      </c>
    </row>
    <row r="27" spans="1:12" ht="18.75" x14ac:dyDescent="0.25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>
        <v>3</v>
      </c>
      <c r="D30" s="70">
        <f>C30</f>
        <v>3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>
        <v>1</v>
      </c>
      <c r="D37" s="70">
        <f>IF(C37=0,0,IF(C37=1,3,IF(C37=2,6)))</f>
        <v>3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25">
      <c r="A41" s="72" t="s">
        <v>97</v>
      </c>
      <c r="B41" s="71"/>
      <c r="C41" s="70"/>
      <c r="D41" s="69">
        <f>SUM(D28:D40)</f>
        <v>15</v>
      </c>
      <c r="E41" s="68"/>
    </row>
    <row r="42" spans="1:5" ht="18.75" hidden="1" x14ac:dyDescent="0.2">
      <c r="A42" s="111" t="s">
        <v>96</v>
      </c>
      <c r="B42" s="112"/>
      <c r="C42" s="113"/>
      <c r="D42" s="67">
        <f>D41+D26+D14</f>
        <v>49</v>
      </c>
    </row>
    <row r="43" spans="1:5" ht="18.75" x14ac:dyDescent="0.2">
      <c r="A43" s="114" t="s">
        <v>95</v>
      </c>
      <c r="B43" s="115"/>
      <c r="C43" s="115"/>
      <c r="D43" s="66">
        <f>IF(D42&gt;=100, (100*5/100), (D42*5/100))</f>
        <v>2.4500000000000002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 For Computer</dc:creator>
  <cp:lastModifiedBy>Ram For Computer</cp:lastModifiedBy>
  <dcterms:created xsi:type="dcterms:W3CDTF">2023-05-23T21:12:27Z</dcterms:created>
  <dcterms:modified xsi:type="dcterms:W3CDTF">2023-05-31T09:57:02Z</dcterms:modified>
</cp:coreProperties>
</file>