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\OneDrive\Desktop\quality assurance\"/>
    </mc:Choice>
  </mc:AlternateContent>
  <xr:revisionPtr revIDLastSave="0" documentId="13_ncr:1_{1197ABDF-A934-4001-A76B-EA64C5FABB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<sst xmlns="http://schemas.openxmlformats.org/spreadsheetml/2006/main" count="90" uniqueCount="77">
  <si>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</si>
  <si>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</si>
  <si>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</si>
  <si>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</si>
  <si>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</si>
  <si>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</si>
  <si>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</si>
  <si>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</si>
  <si>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</si>
  <si>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</si>
  <si>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</si>
  <si>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</si>
  <si>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</si>
  <si>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</si>
  <si>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</si>
  <si>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</si>
  <si>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</si>
  <si>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</si>
  <si>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</si>
  <si>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</si>
  <si>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</si>
  <si>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</si>
  <si>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</si>
  <si>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</si>
  <si>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</si>
  <si>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</si>
  <si>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</si>
  <si>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</si>
  <si>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</si>
  <si>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</si>
  <si>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</si>
  <si>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</si>
  <si>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</si>
  <si>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</si>
  <si>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</si>
  <si>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</si>
  <si>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</si>
  <si>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</si>
  <si>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</si>
  <si>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</si>
  <si>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</si>
  <si>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</si>
  <si>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</si>
  <si>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</si>
  <si>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</si>
  <si>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</si>
  <si>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</si>
  <si>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</si>
  <si>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</si>
  <si>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</si>
  <si>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</si>
  <si>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</si>
  <si>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</si>
  <si>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</si>
  <si>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</si>
  <si>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</si>
  <si>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</si>
  <si>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</si>
  <si>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</si>
  <si>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</si>
  <si>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</si>
  <si>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</si>
  <si>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</si>
  <si>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</si>
  <si>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</si>
  <si>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</si>
  <si>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</si>
  <si>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</si>
  <si>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</si>
  <si>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</si>
  <si>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</si>
  <si>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</si>
  <si>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</si>
  <si>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</si>
  <si>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مامۆستا:كاروان صدیق بكر بلباس</t>
  </si>
  <si>
    <t>نازناوی زانستی:مامۆستا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</si>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</sst>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/>
    <xf numFmtId="0" fontId="0" fillId="6" borderId="0" xfId="0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4" borderId="0" xfId="0" applyFont="1" applyFill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C26" sqref="C26"/>
    </sheetView>
  </sheetViews>
  <sheetFormatPr defaultColWidth="9" defaultRowHeight="15" x14ac:dyDescent="0.25"/>
  <cols>
    <col min="1" max="1" width="77.42578125" customWidth="1"/>
    <col min="2" max="2" width="1.85546875" hidden="1" customWidth="1"/>
    <col min="3" max="3" width="11.5703125" style="1" customWidth="1"/>
    <col min="4" max="4" width="15.140625" style="1" bestFit="1" customWidth="1"/>
    <col min="5" max="5" width="17.5703125" bestFit="1" customWidth="1"/>
  </cols>
  <sheetData>
    <row r="1" spans="1:6" ht="26.25" customHeight="1" x14ac:dyDescent="0.25">
      <c r="A1" s="22" t="s">
        <v>74</v>
      </c>
      <c r="B1" s="23" t="s">
        <v>10</v>
      </c>
      <c r="C1" s="24" t="s">
        <v>64</v>
      </c>
      <c r="D1" s="24" t="s">
        <v>76</v>
      </c>
      <c r="E1" s="17" t="s">
        <v>21</v>
      </c>
    </row>
    <row r="2" spans="1:6" ht="20.25" x14ac:dyDescent="0.25">
      <c r="A2" s="22" t="s">
        <v>75</v>
      </c>
      <c r="B2" s="25"/>
      <c r="C2" s="26"/>
      <c r="D2" s="26"/>
      <c r="E2" s="16">
        <f>D45</f>
        <v>3.4249999999999998</v>
      </c>
    </row>
    <row r="3" spans="1:6" ht="56.25" x14ac:dyDescent="0.25">
      <c r="A3" s="5" t="s">
        <v>1</v>
      </c>
      <c r="B3" s="5" t="s">
        <v>5</v>
      </c>
      <c r="C3" s="12" t="s">
        <v>11</v>
      </c>
      <c r="D3" s="13" t="s">
        <v>0</v>
      </c>
    </row>
    <row r="4" spans="1:6" ht="18.75" x14ac:dyDescent="0.25">
      <c r="A4" s="2" t="s">
        <v>23</v>
      </c>
      <c r="B4" s="3"/>
      <c r="C4" s="4"/>
      <c r="D4" s="4"/>
    </row>
    <row r="5" spans="1:6" ht="28.5" customHeight="1" x14ac:dyDescent="0.25">
      <c r="A5" s="7" t="s">
        <v>54</v>
      </c>
      <c r="B5" s="5">
        <v>8</v>
      </c>
      <c r="C5" s="21">
        <v>1</v>
      </c>
      <c r="D5" s="6">
        <f>C5*B5</f>
        <v>8</v>
      </c>
    </row>
    <row r="6" spans="1:6" ht="18.75" x14ac:dyDescent="0.25">
      <c r="A6" s="7" t="s">
        <v>13</v>
      </c>
      <c r="B6" s="5">
        <v>6</v>
      </c>
      <c r="C6" s="21">
        <v>1</v>
      </c>
      <c r="D6" s="6">
        <f>C6*B6</f>
        <v>6</v>
      </c>
    </row>
    <row r="7" spans="1:6" ht="18.75" x14ac:dyDescent="0.25">
      <c r="A7" s="7" t="s">
        <v>22</v>
      </c>
      <c r="B7" s="5">
        <v>4</v>
      </c>
      <c r="C7" s="21">
        <v>3</v>
      </c>
      <c r="D7" s="6">
        <f t="shared" ref="D7:D8" si="0">C7*B7</f>
        <v>12</v>
      </c>
      <c r="E7" s="14" t="s">
        <v>55</v>
      </c>
    </row>
    <row r="8" spans="1:6" ht="18.75" x14ac:dyDescent="0.25">
      <c r="A8" s="7" t="s">
        <v>33</v>
      </c>
      <c r="B8" s="5">
        <v>3</v>
      </c>
      <c r="C8" s="21">
        <v>1</v>
      </c>
      <c r="D8" s="6">
        <f t="shared" si="0"/>
        <v>3</v>
      </c>
    </row>
    <row r="9" spans="1:6" ht="18.75" x14ac:dyDescent="0.25">
      <c r="A9" s="7" t="s">
        <v>2</v>
      </c>
      <c r="B9" s="5">
        <v>5</v>
      </c>
      <c r="C9" s="21"/>
      <c r="D9" s="6">
        <f>IF(C9=0, 5,  0)</f>
        <v>5</v>
      </c>
      <c r="E9" s="18" t="s">
        <v>52</v>
      </c>
    </row>
    <row r="10" spans="1:6" ht="18.75" x14ac:dyDescent="0.25">
      <c r="A10" s="7" t="s">
        <v>3</v>
      </c>
      <c r="B10" s="5">
        <v>4</v>
      </c>
      <c r="C10" s="21"/>
      <c r="D10" s="6">
        <f t="shared" ref="D10:D11" si="1">C10</f>
        <v>0</v>
      </c>
      <c r="E10" s="18" t="s">
        <v>52</v>
      </c>
      <c r="F10" s="14" t="s">
        <v>15</v>
      </c>
    </row>
    <row r="11" spans="1:6" ht="18.75" x14ac:dyDescent="0.25">
      <c r="A11" s="7" t="s">
        <v>4</v>
      </c>
      <c r="B11" s="5">
        <v>6</v>
      </c>
      <c r="C11" s="21"/>
      <c r="D11" s="6">
        <f t="shared" si="1"/>
        <v>0</v>
      </c>
      <c r="E11" s="18" t="s">
        <v>52</v>
      </c>
      <c r="F11" s="14" t="s">
        <v>14</v>
      </c>
    </row>
    <row r="12" spans="1:6" ht="18.75" x14ac:dyDescent="0.25">
      <c r="A12" s="5" t="s">
        <v>12</v>
      </c>
      <c r="B12" s="5"/>
      <c r="C12" s="6"/>
      <c r="D12" s="6">
        <f>SUM(D5:D11)</f>
        <v>34</v>
      </c>
    </row>
    <row r="13" spans="1:6" ht="18.75" x14ac:dyDescent="0.25">
      <c r="A13" s="9" t="s">
        <v>24</v>
      </c>
      <c r="B13" s="9"/>
      <c r="C13" s="8"/>
      <c r="D13" s="8"/>
    </row>
    <row r="14" spans="1:6" ht="25.5" customHeight="1" x14ac:dyDescent="0.25">
      <c r="A14" s="7" t="s">
        <v>34</v>
      </c>
      <c r="B14" s="5"/>
      <c r="C14" s="21"/>
      <c r="D14" s="6">
        <f>IF(C14&gt;0,C14+4,0)</f>
        <v>0</v>
      </c>
      <c r="E14" s="18" t="s">
        <v>52</v>
      </c>
      <c r="F14" s="14" t="s">
        <v>70</v>
      </c>
    </row>
    <row r="15" spans="1:6" ht="25.5" customHeight="1" x14ac:dyDescent="0.25">
      <c r="A15" s="7" t="s">
        <v>60</v>
      </c>
      <c r="B15" s="5"/>
      <c r="C15" s="21"/>
      <c r="D15" s="6">
        <f>C15*3</f>
        <v>0</v>
      </c>
      <c r="E15" s="18" t="s">
        <v>52</v>
      </c>
      <c r="F15" s="14" t="s">
        <v>61</v>
      </c>
    </row>
    <row r="16" spans="1:6" ht="25.5" customHeight="1" x14ac:dyDescent="0.25">
      <c r="A16" s="7" t="s">
        <v>62</v>
      </c>
      <c r="B16" s="5"/>
      <c r="C16" s="21"/>
      <c r="D16" s="6">
        <f>C16*2</f>
        <v>0</v>
      </c>
      <c r="E16" s="18" t="s">
        <v>52</v>
      </c>
      <c r="F16" s="14" t="s">
        <v>63</v>
      </c>
    </row>
    <row r="17" spans="1:12" ht="18.75" x14ac:dyDescent="0.25">
      <c r="A17" s="7" t="s">
        <v>26</v>
      </c>
      <c r="B17" s="5"/>
      <c r="C17" s="21">
        <v>2</v>
      </c>
      <c r="D17" s="6">
        <f>IF(C17=4, 5, C17)</f>
        <v>2</v>
      </c>
      <c r="E17" s="14" t="s">
        <v>35</v>
      </c>
    </row>
    <row r="18" spans="1:12" ht="22.5" customHeight="1" x14ac:dyDescent="0.25">
      <c r="A18" s="7" t="s">
        <v>42</v>
      </c>
      <c r="B18" s="5"/>
      <c r="C18" s="21"/>
      <c r="D18" s="6">
        <f>C18*3</f>
        <v>0</v>
      </c>
      <c r="E18" s="14" t="s">
        <v>36</v>
      </c>
    </row>
    <row r="19" spans="1:12" ht="22.5" customHeight="1" x14ac:dyDescent="0.25">
      <c r="A19" s="7" t="s">
        <v>43</v>
      </c>
      <c r="B19" s="5"/>
      <c r="C19" s="21"/>
      <c r="D19" s="6">
        <f>C19*4</f>
        <v>0</v>
      </c>
      <c r="E19" s="14"/>
    </row>
    <row r="20" spans="1:12" ht="37.5" x14ac:dyDescent="0.25">
      <c r="A20" s="7" t="s">
        <v>65</v>
      </c>
      <c r="B20" s="5">
        <v>5</v>
      </c>
      <c r="C20" s="21">
        <v>2</v>
      </c>
      <c r="D20" s="6">
        <f>C20*3</f>
        <v>6</v>
      </c>
      <c r="E20" s="14" t="s">
        <v>30</v>
      </c>
    </row>
    <row r="21" spans="1:12" ht="18.75" x14ac:dyDescent="0.25">
      <c r="A21" s="7" t="s">
        <v>66</v>
      </c>
      <c r="B21" s="5">
        <v>5</v>
      </c>
      <c r="C21" s="21">
        <v>3</v>
      </c>
      <c r="D21" s="6">
        <f>IF(C21=0, 0, C21*0.5)</f>
        <v>1.5</v>
      </c>
      <c r="E21" s="18" t="s">
        <v>52</v>
      </c>
      <c r="F21" s="14" t="s">
        <v>71</v>
      </c>
    </row>
    <row r="22" spans="1:12" ht="18.75" x14ac:dyDescent="0.25">
      <c r="A22" s="7" t="s">
        <v>44</v>
      </c>
      <c r="B22" s="5">
        <v>6</v>
      </c>
      <c r="C22" s="21"/>
      <c r="D22" s="6">
        <f>C22</f>
        <v>0</v>
      </c>
      <c r="E22" s="18" t="s">
        <v>52</v>
      </c>
      <c r="F22" s="14" t="s">
        <v>17</v>
      </c>
    </row>
    <row r="23" spans="1:12" ht="18.75" x14ac:dyDescent="0.25">
      <c r="A23" s="7" t="s">
        <v>37</v>
      </c>
      <c r="B23" s="5">
        <v>6</v>
      </c>
      <c r="C23" s="21"/>
      <c r="D23" s="6">
        <f>C23</f>
        <v>0</v>
      </c>
      <c r="E23" s="18" t="s">
        <v>52</v>
      </c>
      <c r="F23" s="14" t="s">
        <v>16</v>
      </c>
    </row>
    <row r="24" spans="1:12" ht="18.75" x14ac:dyDescent="0.25">
      <c r="A24" s="7" t="s">
        <v>8</v>
      </c>
      <c r="B24" s="5">
        <v>6</v>
      </c>
      <c r="C24" s="21"/>
      <c r="D24" s="6">
        <f t="shared" ref="D24" si="2">C24</f>
        <v>0</v>
      </c>
      <c r="E24" s="18" t="s">
        <v>52</v>
      </c>
      <c r="F24" s="14" t="s">
        <v>18</v>
      </c>
    </row>
    <row r="25" spans="1:12" ht="18.75" x14ac:dyDescent="0.25">
      <c r="A25" s="5" t="s">
        <v>12</v>
      </c>
      <c r="B25" s="5"/>
      <c r="C25" s="6"/>
      <c r="D25" s="6">
        <f>SUM(D14:D24)</f>
        <v>9.5</v>
      </c>
    </row>
    <row r="26" spans="1:12" ht="18.75" x14ac:dyDescent="0.3">
      <c r="A26" s="9" t="s">
        <v>25</v>
      </c>
      <c r="B26" s="20"/>
      <c r="C26" s="8"/>
      <c r="D26" s="8"/>
      <c r="E26" s="14"/>
    </row>
    <row r="27" spans="1:12" ht="37.5" x14ac:dyDescent="0.25">
      <c r="A27" s="7" t="s">
        <v>67</v>
      </c>
      <c r="B27" s="5">
        <v>4</v>
      </c>
      <c r="C27" s="21">
        <v>2</v>
      </c>
      <c r="D27" s="6">
        <f>C27*2</f>
        <v>4</v>
      </c>
      <c r="E27" s="14" t="s">
        <v>38</v>
      </c>
    </row>
    <row r="28" spans="1:12" ht="18.75" x14ac:dyDescent="0.25">
      <c r="A28" s="7" t="s">
        <v>39</v>
      </c>
      <c r="B28" s="5">
        <v>3</v>
      </c>
      <c r="C28" s="21"/>
      <c r="D28" s="6">
        <f>C28*3</f>
        <v>0</v>
      </c>
      <c r="E28" s="14" t="s">
        <v>45</v>
      </c>
    </row>
    <row r="29" spans="1:12" ht="18.75" x14ac:dyDescent="0.25">
      <c r="A29" s="7" t="s">
        <v>53</v>
      </c>
      <c r="B29" s="5">
        <v>5</v>
      </c>
      <c r="C29" s="21"/>
      <c r="D29" s="6">
        <f>C29*5</f>
        <v>0</v>
      </c>
      <c r="E29" s="14" t="s">
        <v>46</v>
      </c>
      <c r="L29" s="14"/>
    </row>
    <row r="30" spans="1:12" ht="23.25" customHeight="1" x14ac:dyDescent="0.25">
      <c r="A30" s="19" t="s">
        <v>59</v>
      </c>
      <c r="B30" s="5">
        <v>3</v>
      </c>
      <c r="C30" s="21">
        <v>2</v>
      </c>
      <c r="D30" s="6">
        <f>C30*3</f>
        <v>6</v>
      </c>
      <c r="E30" s="14" t="s">
        <v>47</v>
      </c>
    </row>
    <row r="31" spans="1:12" ht="18.75" x14ac:dyDescent="0.25">
      <c r="A31" s="7" t="s">
        <v>6</v>
      </c>
      <c r="B31" s="5">
        <v>4</v>
      </c>
      <c r="C31" s="21">
        <v>3</v>
      </c>
      <c r="D31" s="6">
        <f>C31</f>
        <v>3</v>
      </c>
      <c r="E31" s="14" t="s">
        <v>29</v>
      </c>
    </row>
    <row r="32" spans="1:12" ht="18.75" x14ac:dyDescent="0.25">
      <c r="A32" s="7" t="s">
        <v>49</v>
      </c>
      <c r="B32" s="5">
        <v>2</v>
      </c>
      <c r="C32" s="21">
        <v>2</v>
      </c>
      <c r="D32" s="6">
        <f>C32*2</f>
        <v>4</v>
      </c>
      <c r="E32" s="14" t="s">
        <v>40</v>
      </c>
    </row>
    <row r="33" spans="1:5" ht="18.75" x14ac:dyDescent="0.25">
      <c r="A33" s="7" t="s">
        <v>48</v>
      </c>
      <c r="B33" s="5">
        <v>3</v>
      </c>
      <c r="C33" s="21">
        <v>1</v>
      </c>
      <c r="D33" s="6">
        <f>C33*3</f>
        <v>3</v>
      </c>
      <c r="E33" s="14" t="s">
        <v>41</v>
      </c>
    </row>
    <row r="34" spans="1:5" ht="18.75" x14ac:dyDescent="0.25">
      <c r="A34" s="7" t="s">
        <v>57</v>
      </c>
      <c r="B34" s="5"/>
      <c r="C34" s="21"/>
      <c r="D34" s="6">
        <f>IF(C34=1,4,IF(C34=2,5,0))</f>
        <v>0</v>
      </c>
      <c r="E34" s="14" t="s">
        <v>58</v>
      </c>
    </row>
    <row r="35" spans="1:5" ht="18.75" x14ac:dyDescent="0.25">
      <c r="A35" s="7" t="s">
        <v>72</v>
      </c>
      <c r="B35" s="5">
        <v>2</v>
      </c>
      <c r="C35" s="21"/>
      <c r="D35" s="6">
        <f>C35*3</f>
        <v>0</v>
      </c>
      <c r="E35" s="14" t="s">
        <v>50</v>
      </c>
    </row>
    <row r="36" spans="1:5" ht="18.75" x14ac:dyDescent="0.25">
      <c r="A36" s="7" t="s">
        <v>73</v>
      </c>
      <c r="B36" s="5">
        <v>3</v>
      </c>
      <c r="C36" s="21"/>
      <c r="D36" s="6">
        <f>C36*2</f>
        <v>0</v>
      </c>
      <c r="E36" s="14" t="s">
        <v>51</v>
      </c>
    </row>
    <row r="37" spans="1:5" ht="24.75" customHeight="1" x14ac:dyDescent="0.25">
      <c r="A37" s="7" t="s">
        <v>56</v>
      </c>
      <c r="B37" s="5"/>
      <c r="C37" s="21"/>
      <c r="D37" s="6">
        <f>IF(C37=0,0,IF(C37&gt;=1,10,0))</f>
        <v>0</v>
      </c>
      <c r="E37" s="14"/>
    </row>
    <row r="38" spans="1:5" ht="18.75" x14ac:dyDescent="0.25">
      <c r="A38" s="7" t="s">
        <v>27</v>
      </c>
      <c r="B38" s="5">
        <v>6</v>
      </c>
      <c r="C38" s="21"/>
      <c r="D38" s="6">
        <f>IF(C38=0,0,IF(C38=1,3,IF(C38=2,6)))</f>
        <v>0</v>
      </c>
      <c r="E38" s="14" t="s">
        <v>68</v>
      </c>
    </row>
    <row r="39" spans="1:5" ht="18.75" x14ac:dyDescent="0.25">
      <c r="A39" s="7" t="s">
        <v>7</v>
      </c>
      <c r="B39" s="5">
        <v>10</v>
      </c>
      <c r="C39" s="21">
        <v>1</v>
      </c>
      <c r="D39" s="6">
        <f>C39*5</f>
        <v>5</v>
      </c>
      <c r="E39" s="14" t="s">
        <v>32</v>
      </c>
    </row>
    <row r="40" spans="1:5" ht="18.75" x14ac:dyDescent="0.25">
      <c r="A40" s="7" t="s">
        <v>28</v>
      </c>
      <c r="B40" s="5">
        <v>10</v>
      </c>
      <c r="C40" s="21"/>
      <c r="D40" s="6">
        <f>C40*10</f>
        <v>0</v>
      </c>
      <c r="E40" s="14" t="s">
        <v>31</v>
      </c>
    </row>
    <row r="41" spans="1:5" ht="33" x14ac:dyDescent="0.25">
      <c r="A41" s="27" t="s">
        <v>69</v>
      </c>
      <c r="B41" s="5">
        <v>10</v>
      </c>
      <c r="C41" s="21"/>
      <c r="D41" s="6">
        <f t="shared" ref="D41:D42" si="3">C41*10</f>
        <v>0</v>
      </c>
      <c r="E41" s="14" t="s">
        <v>31</v>
      </c>
    </row>
    <row r="42" spans="1:5" ht="18.75" x14ac:dyDescent="0.25">
      <c r="A42" s="7" t="s">
        <v>9</v>
      </c>
      <c r="B42" s="5">
        <v>10</v>
      </c>
      <c r="C42" s="21"/>
      <c r="D42" s="6">
        <f t="shared" si="3"/>
        <v>0</v>
      </c>
      <c r="E42" s="14" t="s">
        <v>31</v>
      </c>
    </row>
    <row r="43" spans="1:5" ht="18.75" x14ac:dyDescent="0.3">
      <c r="A43" s="5" t="s">
        <v>12</v>
      </c>
      <c r="B43" s="10"/>
      <c r="C43" s="6"/>
      <c r="D43" s="8">
        <f>SUM(D27:D42)</f>
        <v>25</v>
      </c>
      <c r="E43" s="14"/>
    </row>
    <row r="44" spans="1:5" ht="18.75" x14ac:dyDescent="0.25">
      <c r="A44" s="28" t="s">
        <v>19</v>
      </c>
      <c r="B44" s="29"/>
      <c r="C44" s="30"/>
      <c r="D44" s="11">
        <f>D43+D25+D12</f>
        <v>68.5</v>
      </c>
    </row>
    <row r="45" spans="1:5" ht="18.75" x14ac:dyDescent="0.25">
      <c r="A45" s="31" t="s">
        <v>20</v>
      </c>
      <c r="B45" s="32"/>
      <c r="C45" s="32"/>
      <c r="D45" s="15">
        <f>IF(D44&gt;=100, (100*5/100), (D44*5/100))</f>
        <v>3.4249999999999998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Aras</cp:lastModifiedBy>
  <dcterms:created xsi:type="dcterms:W3CDTF">2016-06-09T18:03:39Z</dcterms:created>
  <dcterms:modified xsi:type="dcterms:W3CDTF">2023-05-28T23:51:12Z</dcterms:modified>
</cp:coreProperties>
</file>