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all SU documents for profile 2023\"/>
    </mc:Choice>
  </mc:AlternateContent>
  <bookViews>
    <workbookView xWindow="0" yWindow="0" windowWidth="23040" windowHeight="8448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<sst xmlns="http://schemas.openxmlformats.org/spreadsheetml/2006/main" count="205" uniqueCount="171">
  <si>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</si>
  <si>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</si>
  <si>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</si>
  <si>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</si>
  <si>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</si>
  <si>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</si>
  <si>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</si>
  <si>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</si>
  <si>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</si>
  <si>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</si>
  <si>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</si>
  <si>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</si>
  <si>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</si>
  <si>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</si>
  <si>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</si>
  <si>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</si>
  <si>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</si>
  <si>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</si>
  <si>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</si>
  <si>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</si>
  <si>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</si>
  <si>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</si>
  <si>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</si>
  <si>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</si>
  <si>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</si>
  <si>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</si>
  <si>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</si>
  <si>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</si>
  <si>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</si>
  <si>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</si>
  <si>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</si>
  <si>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</si>
  <si>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</si>
  <si>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</si>
  <si>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</si>
  <si>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</si>
  <si>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</si>
  <si>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</si>
  <si>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</si>
  <si>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</si>
  <si>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</si>
  <si>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</si>
  <si>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</si>
  <si>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</si>
  <si>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</si>
  <si>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</si>
  <si>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</si>
  <si>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</si>
  <si>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</si>
  <si>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</si>
  <si>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</si>
  <si>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</si>
  <si>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</si>
  <si>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</si>
  <si>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</si>
  <si>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</si>
  <si>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</si>
  <si>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</si>
  <si>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</si>
  <si>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</si>
  <si>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</si>
  <si>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</si>
  <si>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</si>
  <si>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</si>
  <si>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</si>
  <si>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</si>
  <si>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</si>
  <si>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</si>
  <si>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</si>
  <si>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</si>
  <si>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</si>
  <si>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</si>
  <si>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</si>
  <si>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</si>
  <si>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</si>
  <si>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</si>
  <si>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</si>
  <si>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</si>
  <si>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</si>
  <si>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</si>
  <si>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</si>
  <si>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</si>
  <si>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</si>
  <si>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</si>
  <si>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</si>
  <si>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</si>
  <si>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</si>
  <si>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</si>
  <si>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</si>
  <si>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</si>
  <si>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</si>
  <si>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</si>
  <si>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</si>
  <si>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</si>
  <si>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</si>
  <si>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</si>
  <si>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</si>
  <si>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</si>
  <si>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</si>
  <si>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</si>
  <si>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</si>
  <si>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</si>
  <si>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</si>
  <si>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</si>
  <si>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</si>
  <si>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</si>
  <si>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</si>
  <si>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</si>
  <si>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</si>
  <si>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</si>
  <si>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</si>
  <si>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</si>
  <si>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</si>
  <si>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</si>
  <si>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</si>
  <si>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</si>
  <si>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</si>
  <si>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</si>
  <si>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</si>
  <si>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</si>
  <si>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</si>
  <si>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</si>
  <si>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</si>
  <si>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</si>
  <si>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</si>
  <si>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</si>
  <si>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</si>
  <si>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</si>
  <si>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</si>
  <si>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</si>
  <si>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</si>
  <si>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</si>
  <si>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</si>
  <si>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</si>
  <si>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</si>
  <si>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</si>
  <si>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</si>
  <si>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</si>
  <si>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</si>
  <si>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</si>
  <si>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</si>
  <si>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</si>
  <si>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</si>
  <si>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</si>
  <si>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</si>
  <si>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</si>
  <si>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</si>
  <si>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</si>
  <si>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</si>
  <si>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</si>
  <si>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</si>
  <si>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</si>
  <si>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</si>
  <si>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</si>
  <si>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</si>
  <si>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</si>
  <si>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</si>
  <si>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</si>
  <si>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</si>
  <si>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</si>
  <si>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</si>
  <si>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</si>
  <si>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</si>
  <si>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</si>
  <si>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</si>
  <si>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</si>
  <si>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</si>
  <si>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</si>
  <si>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Horticulture</t>
  </si>
  <si>
    <t>ميديا عزالدين محمدامين Media Ezaddin MohammedAmin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</si>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</sst>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71" sqref="D71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 x14ac:dyDescent="0.3">
      <c r="A2" s="100" t="s">
        <v>44</v>
      </c>
      <c r="B2" s="101"/>
      <c r="C2" s="108" t="s">
        <v>169</v>
      </c>
      <c r="D2" s="109"/>
      <c r="E2" s="5" t="s">
        <v>10</v>
      </c>
      <c r="F2" s="11">
        <f>E67</f>
        <v>30</v>
      </c>
    </row>
    <row r="3" spans="1:13" ht="15.6" x14ac:dyDescent="0.3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55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0" t="s">
        <v>46</v>
      </c>
      <c r="B4" s="101"/>
      <c r="C4" s="108" t="s">
        <v>168</v>
      </c>
      <c r="D4" s="109"/>
      <c r="E4" s="5" t="s">
        <v>12</v>
      </c>
      <c r="F4" s="13">
        <f>IF(E69&gt;199,200, E69)</f>
        <v>85</v>
      </c>
    </row>
    <row r="5" spans="1:13" ht="15.6" x14ac:dyDescent="0.3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28</v>
      </c>
      <c r="E7" s="25">
        <f>D7</f>
        <v>28</v>
      </c>
      <c r="F7" s="110" t="s">
        <v>167</v>
      </c>
      <c r="G7" s="110"/>
      <c r="H7" s="110"/>
      <c r="I7" s="110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34</v>
      </c>
      <c r="F14" s="110"/>
      <c r="G14" s="110"/>
      <c r="H14" s="110"/>
      <c r="I14" s="110"/>
    </row>
    <row r="15" spans="1:13" ht="23.25" customHeight="1" x14ac:dyDescent="0.3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27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55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85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3">
      <c r="A2" s="93" t="str">
        <f>"ناوی مامۆستا: "&amp;CAD!C2</f>
        <v>ناوی مامۆستا: ميديا عزالدين محمدامين Media Ezaddin MohammedAmin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4.3049999999999997</v>
      </c>
    </row>
    <row r="6" spans="1:6" ht="28.5" customHeight="1" x14ac:dyDescent="0.3">
      <c r="A6" s="74" t="s">
        <v>151</v>
      </c>
      <c r="B6" s="72">
        <v>8</v>
      </c>
      <c r="C6" s="73">
        <v>0</v>
      </c>
      <c r="D6" s="70">
        <f>C6*B6</f>
        <v>0</v>
      </c>
    </row>
    <row r="7" spans="1:6" ht="18" x14ac:dyDescent="0.3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 x14ac:dyDescent="0.3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" x14ac:dyDescent="0.3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" x14ac:dyDescent="0.3">
      <c r="A10" s="74" t="s">
        <v>146</v>
      </c>
      <c r="B10" s="72">
        <v>4</v>
      </c>
      <c r="C10" s="73">
        <v>0</v>
      </c>
      <c r="D10" s="70">
        <f>C10*B10</f>
        <v>0</v>
      </c>
    </row>
    <row r="11" spans="1:6" ht="18" x14ac:dyDescent="0.3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35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>
        <v>0.1</v>
      </c>
      <c r="D16" s="70">
        <f>IF(C16&gt;0,C16+4,0)</f>
        <v>4.0999999999999996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>
        <v>2</v>
      </c>
      <c r="D17" s="70">
        <f>C17*3</f>
        <v>6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3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">
      <c r="A20" s="74" t="s">
        <v>132</v>
      </c>
      <c r="B20" s="72"/>
      <c r="C20" s="73"/>
      <c r="D20" s="70">
        <f>C20*4</f>
        <v>0</v>
      </c>
      <c r="E20" s="68"/>
    </row>
    <row r="21" spans="1:12" ht="18" x14ac:dyDescent="0.3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40.1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 x14ac:dyDescent="0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11</v>
      </c>
      <c r="E41" s="68"/>
    </row>
    <row r="42" spans="1:5" ht="18" hidden="1" x14ac:dyDescent="0.3">
      <c r="A42" s="111" t="s">
        <v>96</v>
      </c>
      <c r="B42" s="112"/>
      <c r="C42" s="113"/>
      <c r="D42" s="67">
        <f>D41+D26+D14</f>
        <v>86.1</v>
      </c>
    </row>
    <row r="43" spans="1:5" ht="17.399999999999999" x14ac:dyDescent="0.3">
      <c r="A43" s="114" t="s">
        <v>95</v>
      </c>
      <c r="B43" s="115"/>
      <c r="C43" s="115"/>
      <c r="D43" s="66">
        <f>IF(D42&gt;=100, (100*5/100), (D42*5/100))</f>
        <v>4.3049999999999997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2023-05-31T15:44:32Z</dcterms:modified>
</cp:coreProperties>
</file>