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 مقداد\"/>
    </mc:Choice>
  </mc:AlternateContent>
  <xr:revisionPtr revIDLastSave="0" documentId="13_ncr:1_{2BEB94A6-B5A7-471B-934E-834BA240B93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2" sheetId="2" r:id="rId1"/>
  </sheets>
  <calcPr calcId="191029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<sst xmlns="http://schemas.openxmlformats.org/spreadsheetml/2006/main" count="90" uniqueCount="77">
  <si>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</si>
  <si>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</si>
  <si>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</si>
  <si>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</si>
  <si>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</si>
  <si>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</si>
  <si>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</si>
  <si>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</si>
  <si>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</si>
  <si>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</si>
  <si>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</si>
  <si>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</si>
  <si>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</si>
  <si>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</si>
  <si>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</si>
  <si>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</si>
  <si>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</si>
  <si>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</si>
  <si>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</si>
  <si>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</si>
  <si>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</si>
  <si>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</si>
  <si>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</si>
  <si>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</si>
  <si>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</si>
  <si>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</si>
  <si>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</si>
  <si>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</si>
  <si>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</si>
  <si>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</si>
  <si>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</si>
  <si>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</si>
  <si>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</si>
  <si>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</si>
  <si>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</si>
  <si>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</si>
  <si>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</si>
  <si>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</si>
  <si>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</si>
  <si>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</si>
  <si>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</si>
  <si>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</si>
  <si>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</si>
  <si>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</si>
  <si>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</si>
  <si>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</si>
  <si>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</si>
  <si>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</si>
  <si>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</si>
  <si>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</si>
  <si>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</si>
  <si>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</si>
  <si>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</si>
  <si>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</si>
  <si>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</si>
  <si>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</si>
  <si>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</si>
  <si>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</si>
  <si>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</si>
  <si>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</si>
  <si>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</si>
  <si>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</si>
  <si>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</si>
  <si>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</si>
  <si>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</si>
  <si>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</si>
  <si>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</si>
  <si>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</si>
  <si>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</si>
  <si>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</si>
  <si>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</si>
  <si>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</si>
  <si>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</si>
  <si>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</si>
  <si>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</si>
  <si>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مامۆستا:مقداد حسين طه</t>
  </si>
  <si>
    <t>نازناوی زانستی:پرۆفیسۆری یاریده‌ده‌ر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</si>
</sst>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/>
    <xf numFmtId="0" fontId="0" fillId="6" borderId="0" xfId="0" applyFill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6" fillId="4" borderId="0" xfId="0" applyFont="1" applyFill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 wrapText="1"/>
    </xf>
    <xf numFmtId="0" fontId="2" fillId="9" borderId="0" xfId="0" applyFont="1" applyFill="1" applyAlignment="1">
      <alignment horizontal="center" vertical="center"/>
    </xf>
    <xf numFmtId="0" fontId="11" fillId="9" borderId="0" xfId="0" applyFont="1" applyFill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378617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rightToLeft="1" tabSelected="1" topLeftCell="A22" zoomScaleNormal="100" workbookViewId="0">
      <selection activeCell="A20" sqref="A20"/>
    </sheetView>
  </sheetViews>
  <sheetFormatPr defaultColWidth="9" defaultRowHeight="14.5" x14ac:dyDescent="0.35"/>
  <cols>
    <col min="1" max="1" width="77.453125" customWidth="1"/>
    <col min="2" max="2" width="6.54296875" hidden="1" customWidth="1"/>
    <col min="3" max="3" width="11.54296875" style="1" customWidth="1"/>
    <col min="4" max="4" width="15.1796875" style="1" bestFit="1" customWidth="1"/>
    <col min="5" max="5" width="17.54296875" bestFit="1" customWidth="1"/>
  </cols>
  <sheetData>
    <row r="1" spans="1:6" ht="42.75" customHeight="1" x14ac:dyDescent="1.1000000000000001">
      <c r="A1" s="34" t="s">
        <v>70</v>
      </c>
      <c r="B1" s="34"/>
      <c r="C1" s="34"/>
      <c r="D1" s="28"/>
    </row>
    <row r="2" spans="1:6" ht="26.25" customHeight="1" x14ac:dyDescent="0.35">
      <c r="A2" s="23" t="s">
        <v>75</v>
      </c>
      <c r="B2" s="24" t="s">
        <v>9</v>
      </c>
      <c r="C2" s="25"/>
      <c r="D2" s="25"/>
    </row>
    <row r="3" spans="1:6" ht="33" x14ac:dyDescent="1.1000000000000001">
      <c r="A3" s="23" t="s">
        <v>76</v>
      </c>
      <c r="B3" s="26"/>
      <c r="C3" s="27"/>
      <c r="D3" s="27"/>
      <c r="E3" s="28"/>
    </row>
    <row r="4" spans="1:6" ht="36.75" customHeight="1" x14ac:dyDescent="0.35">
      <c r="A4" s="5" t="s">
        <v>1</v>
      </c>
      <c r="B4" s="5" t="s">
        <v>5</v>
      </c>
      <c r="C4" s="12" t="s">
        <v>10</v>
      </c>
      <c r="D4" s="13" t="s">
        <v>0</v>
      </c>
      <c r="E4" s="17" t="s">
        <v>20</v>
      </c>
    </row>
    <row r="5" spans="1:6" ht="18.5" x14ac:dyDescent="0.35">
      <c r="A5" s="2" t="s">
        <v>22</v>
      </c>
      <c r="B5" s="3"/>
      <c r="C5" s="4"/>
      <c r="D5" s="4"/>
      <c r="E5" s="16">
        <f>D47</f>
        <v>2.6</v>
      </c>
    </row>
    <row r="6" spans="1:6" ht="28.5" customHeight="1" x14ac:dyDescent="0.35">
      <c r="A6" s="7" t="s">
        <v>52</v>
      </c>
      <c r="B6" s="5">
        <v>8</v>
      </c>
      <c r="C6" s="21">
        <v>0</v>
      </c>
      <c r="D6" s="6">
        <f>C6*B6</f>
        <v>0</v>
      </c>
    </row>
    <row r="7" spans="1:6" ht="18.5" x14ac:dyDescent="0.35">
      <c r="A7" s="7" t="s">
        <v>12</v>
      </c>
      <c r="B7" s="5">
        <v>6</v>
      </c>
      <c r="C7" s="21">
        <v>0</v>
      </c>
      <c r="D7" s="6">
        <f>C7*B7</f>
        <v>0</v>
      </c>
    </row>
    <row r="8" spans="1:6" ht="18.5" x14ac:dyDescent="0.35">
      <c r="A8" s="7" t="s">
        <v>21</v>
      </c>
      <c r="B8" s="5">
        <v>4</v>
      </c>
      <c r="C8" s="21">
        <v>1</v>
      </c>
      <c r="D8" s="6">
        <f t="shared" ref="D8:D10" si="0">C8*B8</f>
        <v>4</v>
      </c>
      <c r="E8" s="14" t="s">
        <v>71</v>
      </c>
    </row>
    <row r="9" spans="1:6" ht="18.5" x14ac:dyDescent="0.35">
      <c r="A9" s="7" t="s">
        <v>32</v>
      </c>
      <c r="B9" s="5">
        <v>3</v>
      </c>
      <c r="C9" s="21">
        <v>4</v>
      </c>
      <c r="D9" s="6">
        <f t="shared" si="0"/>
        <v>12</v>
      </c>
    </row>
    <row r="10" spans="1:6" ht="18.5" x14ac:dyDescent="0.35">
      <c r="A10" s="7" t="s">
        <v>72</v>
      </c>
      <c r="B10" s="5">
        <v>4</v>
      </c>
      <c r="C10" s="21">
        <v>1</v>
      </c>
      <c r="D10" s="6">
        <f t="shared" si="0"/>
        <v>4</v>
      </c>
    </row>
    <row r="11" spans="1:6" ht="18.5" x14ac:dyDescent="0.35">
      <c r="A11" s="7" t="s">
        <v>2</v>
      </c>
      <c r="B11" s="5">
        <v>5</v>
      </c>
      <c r="C11" s="21"/>
      <c r="D11" s="6">
        <f>IF(C11=0, 5,  0)</f>
        <v>5</v>
      </c>
      <c r="E11" s="18" t="s">
        <v>50</v>
      </c>
    </row>
    <row r="12" spans="1:6" ht="18.5" x14ac:dyDescent="0.35">
      <c r="A12" s="7" t="s">
        <v>3</v>
      </c>
      <c r="B12" s="5">
        <v>4</v>
      </c>
      <c r="C12" s="21"/>
      <c r="D12" s="6">
        <f t="shared" ref="D12:D13" si="1">C12</f>
        <v>0</v>
      </c>
      <c r="E12" s="18" t="s">
        <v>50</v>
      </c>
      <c r="F12" s="14" t="s">
        <v>14</v>
      </c>
    </row>
    <row r="13" spans="1:6" ht="18.5" x14ac:dyDescent="0.35">
      <c r="A13" s="7" t="s">
        <v>4</v>
      </c>
      <c r="B13" s="5">
        <v>6</v>
      </c>
      <c r="C13" s="21"/>
      <c r="D13" s="6">
        <f t="shared" si="1"/>
        <v>0</v>
      </c>
      <c r="E13" s="18" t="s">
        <v>50</v>
      </c>
      <c r="F13" s="14" t="s">
        <v>13</v>
      </c>
    </row>
    <row r="14" spans="1:6" ht="18.5" x14ac:dyDescent="0.35">
      <c r="A14" s="5" t="s">
        <v>11</v>
      </c>
      <c r="B14" s="5"/>
      <c r="C14" s="6"/>
      <c r="D14" s="6">
        <f>SUM(D6:D13)</f>
        <v>25</v>
      </c>
    </row>
    <row r="15" spans="1:6" ht="18.5" x14ac:dyDescent="0.35">
      <c r="A15" s="9" t="s">
        <v>23</v>
      </c>
      <c r="B15" s="9"/>
      <c r="C15" s="8"/>
      <c r="D15" s="8"/>
    </row>
    <row r="16" spans="1:6" ht="25.5" customHeight="1" x14ac:dyDescent="0.35">
      <c r="A16" s="7" t="s">
        <v>33</v>
      </c>
      <c r="B16" s="5"/>
      <c r="C16" s="21">
        <v>0</v>
      </c>
      <c r="D16" s="6">
        <f>IF(C16&gt;0,C16+4,0)</f>
        <v>0</v>
      </c>
      <c r="E16" s="18" t="s">
        <v>50</v>
      </c>
      <c r="F16" s="14" t="s">
        <v>66</v>
      </c>
    </row>
    <row r="17" spans="1:12" ht="25.5" customHeight="1" x14ac:dyDescent="0.35">
      <c r="A17" s="7" t="s">
        <v>57</v>
      </c>
      <c r="B17" s="5"/>
      <c r="C17" s="21"/>
      <c r="D17" s="6">
        <f>C17*3</f>
        <v>0</v>
      </c>
      <c r="E17" s="18" t="s">
        <v>50</v>
      </c>
      <c r="F17" s="14" t="s">
        <v>58</v>
      </c>
    </row>
    <row r="18" spans="1:12" ht="25.5" customHeight="1" x14ac:dyDescent="0.35">
      <c r="A18" s="7" t="s">
        <v>59</v>
      </c>
      <c r="B18" s="5"/>
      <c r="C18" s="21"/>
      <c r="D18" s="6">
        <f>C18*2</f>
        <v>0</v>
      </c>
      <c r="E18" s="18" t="s">
        <v>50</v>
      </c>
      <c r="F18" s="14" t="s">
        <v>60</v>
      </c>
    </row>
    <row r="19" spans="1:12" ht="18.5" x14ac:dyDescent="0.35">
      <c r="A19" s="7" t="s">
        <v>25</v>
      </c>
      <c r="B19" s="5"/>
      <c r="C19" s="21">
        <v>4</v>
      </c>
      <c r="D19" s="6">
        <f>IF(C19=4, 5, C19)</f>
        <v>5</v>
      </c>
      <c r="E19" s="14" t="s">
        <v>34</v>
      </c>
    </row>
    <row r="20" spans="1:12" ht="22.5" customHeight="1" x14ac:dyDescent="0.35">
      <c r="A20" s="7" t="s">
        <v>40</v>
      </c>
      <c r="B20" s="5"/>
      <c r="C20" s="21">
        <v>1</v>
      </c>
      <c r="D20" s="6">
        <f>C20*3</f>
        <v>3</v>
      </c>
      <c r="E20" s="14" t="s">
        <v>35</v>
      </c>
    </row>
    <row r="21" spans="1:12" ht="22.5" customHeight="1" x14ac:dyDescent="0.35">
      <c r="A21" s="7" t="s">
        <v>41</v>
      </c>
      <c r="B21" s="5"/>
      <c r="C21" s="21">
        <v>0</v>
      </c>
      <c r="D21" s="6">
        <f>C21*4</f>
        <v>0</v>
      </c>
      <c r="E21" s="14"/>
    </row>
    <row r="22" spans="1:12" ht="18.5" x14ac:dyDescent="0.35">
      <c r="A22" s="7" t="s">
        <v>61</v>
      </c>
      <c r="B22" s="5">
        <v>5</v>
      </c>
      <c r="C22" s="21">
        <v>2</v>
      </c>
      <c r="D22" s="6">
        <f>C22*3</f>
        <v>6</v>
      </c>
      <c r="E22" s="14" t="s">
        <v>29</v>
      </c>
    </row>
    <row r="23" spans="1:12" ht="18.5" x14ac:dyDescent="0.35">
      <c r="A23" s="7" t="s">
        <v>62</v>
      </c>
      <c r="B23" s="5">
        <v>5</v>
      </c>
      <c r="C23" s="21"/>
      <c r="D23" s="6">
        <f>IF(C23=0, 0, C23*0.5)</f>
        <v>0</v>
      </c>
      <c r="E23" s="18" t="s">
        <v>50</v>
      </c>
      <c r="F23" s="14" t="s">
        <v>67</v>
      </c>
    </row>
    <row r="24" spans="1:12" ht="18.5" x14ac:dyDescent="0.35">
      <c r="A24" s="7" t="s">
        <v>42</v>
      </c>
      <c r="B24" s="5">
        <v>6</v>
      </c>
      <c r="C24" s="21"/>
      <c r="D24" s="6">
        <f>C24</f>
        <v>0</v>
      </c>
      <c r="E24" s="18" t="s">
        <v>50</v>
      </c>
      <c r="F24" s="14" t="s">
        <v>16</v>
      </c>
    </row>
    <row r="25" spans="1:12" ht="18.5" x14ac:dyDescent="0.35">
      <c r="A25" s="7" t="s">
        <v>36</v>
      </c>
      <c r="B25" s="5">
        <v>6</v>
      </c>
      <c r="C25" s="21"/>
      <c r="D25" s="6">
        <f>C25</f>
        <v>0</v>
      </c>
      <c r="E25" s="18" t="s">
        <v>50</v>
      </c>
      <c r="F25" s="14" t="s">
        <v>15</v>
      </c>
    </row>
    <row r="26" spans="1:12" ht="18.5" x14ac:dyDescent="0.35">
      <c r="A26" s="7" t="s">
        <v>7</v>
      </c>
      <c r="B26" s="5">
        <v>6</v>
      </c>
      <c r="C26" s="21"/>
      <c r="D26" s="6">
        <f t="shared" ref="D26" si="2">C26</f>
        <v>0</v>
      </c>
      <c r="E26" s="18" t="s">
        <v>50</v>
      </c>
      <c r="F26" s="14" t="s">
        <v>17</v>
      </c>
    </row>
    <row r="27" spans="1:12" ht="18.5" x14ac:dyDescent="0.35">
      <c r="A27" s="5" t="s">
        <v>11</v>
      </c>
      <c r="B27" s="5"/>
      <c r="C27" s="6"/>
      <c r="D27" s="6">
        <f>SUM(D16:D26)</f>
        <v>14</v>
      </c>
    </row>
    <row r="28" spans="1:12" ht="18.5" x14ac:dyDescent="0.45">
      <c r="A28" s="9" t="s">
        <v>24</v>
      </c>
      <c r="B28" s="20"/>
      <c r="C28" s="8"/>
      <c r="D28" s="8"/>
      <c r="E28" s="14"/>
    </row>
    <row r="29" spans="1:12" ht="35" x14ac:dyDescent="0.35">
      <c r="A29" s="7" t="s">
        <v>63</v>
      </c>
      <c r="B29" s="5">
        <v>4</v>
      </c>
      <c r="C29" s="21">
        <v>3</v>
      </c>
      <c r="D29" s="6">
        <f>C29*2</f>
        <v>6</v>
      </c>
      <c r="E29" s="14" t="s">
        <v>73</v>
      </c>
    </row>
    <row r="30" spans="1:12" ht="18.5" x14ac:dyDescent="0.35">
      <c r="A30" s="7" t="s">
        <v>37</v>
      </c>
      <c r="B30" s="5">
        <v>3</v>
      </c>
      <c r="C30" s="21">
        <v>0</v>
      </c>
      <c r="D30" s="6">
        <f>C30*3</f>
        <v>0</v>
      </c>
      <c r="E30" s="14" t="s">
        <v>43</v>
      </c>
    </row>
    <row r="31" spans="1:12" ht="18.5" x14ac:dyDescent="0.35">
      <c r="A31" s="7" t="s">
        <v>51</v>
      </c>
      <c r="B31" s="5">
        <v>5</v>
      </c>
      <c r="C31" s="21">
        <v>0</v>
      </c>
      <c r="D31" s="6">
        <f>C31*5</f>
        <v>0</v>
      </c>
      <c r="E31" s="14" t="s">
        <v>44</v>
      </c>
      <c r="L31" s="14"/>
    </row>
    <row r="32" spans="1:12" ht="23.25" customHeight="1" x14ac:dyDescent="0.35">
      <c r="A32" s="19" t="s">
        <v>56</v>
      </c>
      <c r="B32" s="5">
        <v>3</v>
      </c>
      <c r="C32" s="21">
        <v>0</v>
      </c>
      <c r="D32" s="6">
        <f>C32*3</f>
        <v>0</v>
      </c>
      <c r="E32" s="14" t="s">
        <v>45</v>
      </c>
    </row>
    <row r="33" spans="1:5" ht="18.5" x14ac:dyDescent="0.35">
      <c r="A33" s="7" t="s">
        <v>6</v>
      </c>
      <c r="B33" s="5">
        <v>4</v>
      </c>
      <c r="C33" s="21">
        <v>0</v>
      </c>
      <c r="D33" s="6">
        <f>C33</f>
        <v>0</v>
      </c>
      <c r="E33" s="14" t="s">
        <v>28</v>
      </c>
    </row>
    <row r="34" spans="1:5" ht="18.5" x14ac:dyDescent="0.35">
      <c r="A34" s="7" t="s">
        <v>47</v>
      </c>
      <c r="B34" s="5">
        <v>2</v>
      </c>
      <c r="C34" s="21">
        <v>2</v>
      </c>
      <c r="D34" s="6">
        <f>C34*2</f>
        <v>4</v>
      </c>
      <c r="E34" s="14" t="s">
        <v>38</v>
      </c>
    </row>
    <row r="35" spans="1:5" ht="18.5" x14ac:dyDescent="0.35">
      <c r="A35" s="7" t="s">
        <v>46</v>
      </c>
      <c r="B35" s="5">
        <v>3</v>
      </c>
      <c r="C35" s="21"/>
      <c r="D35" s="6">
        <f>C35*3</f>
        <v>0</v>
      </c>
      <c r="E35" s="14" t="s">
        <v>39</v>
      </c>
    </row>
    <row r="36" spans="1:5" ht="18.5" x14ac:dyDescent="0.35">
      <c r="A36" s="7" t="s">
        <v>54</v>
      </c>
      <c r="B36" s="5"/>
      <c r="C36" s="21">
        <v>0</v>
      </c>
      <c r="D36" s="6">
        <f>IF(C36=1,4,IF(C36=2,5,0))</f>
        <v>0</v>
      </c>
      <c r="E36" s="14" t="s">
        <v>55</v>
      </c>
    </row>
    <row r="37" spans="1:5" ht="18.5" x14ac:dyDescent="0.35">
      <c r="A37" s="7" t="s">
        <v>68</v>
      </c>
      <c r="B37" s="5">
        <v>2</v>
      </c>
      <c r="C37" s="21">
        <v>0</v>
      </c>
      <c r="D37" s="6">
        <f>C37*3</f>
        <v>0</v>
      </c>
      <c r="E37" s="14" t="s">
        <v>48</v>
      </c>
    </row>
    <row r="38" spans="1:5" ht="18.5" x14ac:dyDescent="0.35">
      <c r="A38" s="7" t="s">
        <v>69</v>
      </c>
      <c r="B38" s="5">
        <v>3</v>
      </c>
      <c r="C38" s="21">
        <v>0</v>
      </c>
      <c r="D38" s="6">
        <f>C38*2</f>
        <v>0</v>
      </c>
      <c r="E38" s="14" t="s">
        <v>49</v>
      </c>
    </row>
    <row r="39" spans="1:5" ht="24.75" customHeight="1" x14ac:dyDescent="0.35">
      <c r="A39" s="22" t="s">
        <v>53</v>
      </c>
      <c r="B39" s="5"/>
      <c r="C39" s="21">
        <v>0</v>
      </c>
      <c r="D39" s="6">
        <f>IF(C39=0,0,IF(C39&gt;=1,10,0))</f>
        <v>0</v>
      </c>
      <c r="E39" s="14"/>
    </row>
    <row r="40" spans="1:5" ht="18.5" x14ac:dyDescent="0.35">
      <c r="A40" s="7" t="s">
        <v>26</v>
      </c>
      <c r="B40" s="5">
        <v>6</v>
      </c>
      <c r="C40" s="21">
        <v>1</v>
      </c>
      <c r="D40" s="6">
        <f>IF(C40=0,0,IF(C40=1,3,IF(C40=2,6)))</f>
        <v>3</v>
      </c>
      <c r="E40" s="14" t="s">
        <v>64</v>
      </c>
    </row>
    <row r="41" spans="1:5" ht="18.5" x14ac:dyDescent="0.35">
      <c r="A41" s="7" t="s">
        <v>74</v>
      </c>
      <c r="B41" s="5">
        <v>10</v>
      </c>
      <c r="C41" s="21">
        <v>0</v>
      </c>
      <c r="D41" s="6">
        <f>C41*5</f>
        <v>0</v>
      </c>
      <c r="E41" s="14" t="s">
        <v>31</v>
      </c>
    </row>
    <row r="42" spans="1:5" ht="18.5" x14ac:dyDescent="0.35">
      <c r="A42" s="7" t="s">
        <v>27</v>
      </c>
      <c r="B42" s="5">
        <v>10</v>
      </c>
      <c r="C42" s="21">
        <v>0</v>
      </c>
      <c r="D42" s="6">
        <f>C42*10</f>
        <v>0</v>
      </c>
      <c r="E42" s="14" t="s">
        <v>30</v>
      </c>
    </row>
    <row r="43" spans="1:5" ht="33" x14ac:dyDescent="0.35">
      <c r="A43" s="22" t="s">
        <v>65</v>
      </c>
      <c r="B43" s="5">
        <v>10</v>
      </c>
      <c r="C43" s="21">
        <v>0</v>
      </c>
      <c r="D43" s="6">
        <f t="shared" ref="D43:D44" si="3">C43*10</f>
        <v>0</v>
      </c>
      <c r="E43" s="14" t="s">
        <v>30</v>
      </c>
    </row>
    <row r="44" spans="1:5" ht="18.5" x14ac:dyDescent="0.35">
      <c r="A44" s="7" t="s">
        <v>8</v>
      </c>
      <c r="B44" s="5">
        <v>10</v>
      </c>
      <c r="C44" s="21">
        <v>0</v>
      </c>
      <c r="D44" s="6">
        <f t="shared" si="3"/>
        <v>0</v>
      </c>
      <c r="E44" s="14" t="s">
        <v>30</v>
      </c>
    </row>
    <row r="45" spans="1:5" ht="18.5" x14ac:dyDescent="0.45">
      <c r="A45" s="5" t="s">
        <v>11</v>
      </c>
      <c r="B45" s="10"/>
      <c r="C45" s="6"/>
      <c r="D45" s="8">
        <f>SUM(D29:D44)</f>
        <v>13</v>
      </c>
      <c r="E45" s="14"/>
    </row>
    <row r="46" spans="1:5" ht="18.5" x14ac:dyDescent="0.35">
      <c r="A46" s="29" t="s">
        <v>18</v>
      </c>
      <c r="B46" s="30"/>
      <c r="C46" s="31"/>
      <c r="D46" s="11">
        <f>D45+D27+D14</f>
        <v>52</v>
      </c>
    </row>
    <row r="47" spans="1:5" ht="17.5" x14ac:dyDescent="0.35">
      <c r="A47" s="32" t="s">
        <v>19</v>
      </c>
      <c r="B47" s="33"/>
      <c r="C47" s="33"/>
      <c r="D47" s="15">
        <f>IF(D46&gt;=100, (100*5/100), (D46*5/100))</f>
        <v>2.6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4 C39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3 C24:C26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4:C38 C10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6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40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2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30:C32 C11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3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User</cp:lastModifiedBy>
  <dcterms:created xsi:type="dcterms:W3CDTF">2016-06-09T18:03:39Z</dcterms:created>
  <dcterms:modified xsi:type="dcterms:W3CDTF">2023-05-26T18:30:21Z</dcterms:modified>
</cp:coreProperties>
</file>