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r Service Center\Desktop\"/>
    </mc:Choice>
  </mc:AlternateContent>
  <xr:revisionPtr revIDLastSave="0" documentId="13_ncr:1_{ED4D34E1-25B0-49F7-8DB2-E52454ED1D71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Teacher Portfolio" sheetId="5" r:id="rId1"/>
    <sheet name="CAD" sheetId="1" r:id="rId2"/>
    <sheet name="Sheet1" sheetId="3" state="hidden" r:id="rId3"/>
  </sheets>
  <definedNames>
    <definedName name="_xlnm.Print_Area" localSheetId="1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<sst xmlns="http://schemas.openxmlformats.org/spreadsheetml/2006/main" count="205" uniqueCount="171">
  <si>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</si>
  <si>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</si>
  <si>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</si>
  <si>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</si>
  <si>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</si>
  <si>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</si>
  <si>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</si>
  <si>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</si>
  <si>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</si>
  <si>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</si>
  <si>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</si>
  <si>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</si>
  <si>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</si>
  <si>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</si>
  <si>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</si>
  <si>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</si>
  <si>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</si>
  <si>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</si>
  <si>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</si>
  <si>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</si>
  <si>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</si>
  <si>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</si>
  <si>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</si>
  <si>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</si>
  <si>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</si>
  <si>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</si>
  <si>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</si>
  <si>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</si>
  <si>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</si>
  <si>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</si>
  <si>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</si>
  <si>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</si>
  <si>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</si>
  <si>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</si>
  <si>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</si>
  <si>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</si>
  <si>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</si>
  <si>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</si>
  <si>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</si>
  <si>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</si>
  <si>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</si>
  <si>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</si>
  <si>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</si>
  <si>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</si>
  <si>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</si>
  <si>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</si>
  <si>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</si>
  <si>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</si>
  <si>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</si>
  <si>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</si>
  <si>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</si>
  <si>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</si>
  <si>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</si>
  <si>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</si>
  <si>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</si>
  <si>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</si>
  <si>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</si>
  <si>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</si>
  <si>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</si>
  <si>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</si>
  <si>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</si>
  <si>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</si>
  <si>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</si>
  <si>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</si>
  <si>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</si>
  <si>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</si>
  <si>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</si>
  <si>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</si>
  <si>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</si>
  <si>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</si>
  <si>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</si>
  <si>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</si>
  <si>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</si>
  <si>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</si>
  <si>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</si>
  <si>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</si>
  <si>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</si>
  <si>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</si>
  <si>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</si>
  <si>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</si>
  <si>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</si>
  <si>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</si>
  <si>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</si>
  <si>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</si>
  <si>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</si>
  <si>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</si>
  <si>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</si>
  <si>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</si>
  <si>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</si>
  <si>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</si>
  <si>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</si>
  <si>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</si>
  <si>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</si>
  <si>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</si>
  <si>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</si>
  <si>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</si>
  <si>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</si>
  <si>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</si>
  <si>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</si>
  <si>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</si>
  <si>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</si>
  <si>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</si>
  <si>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</si>
  <si>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</si>
  <si>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</si>
  <si>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</si>
  <si>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</si>
  <si>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</si>
  <si>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</si>
  <si>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</si>
  <si>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</si>
  <si>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</si>
  <si>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</si>
  <si>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</si>
  <si>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</si>
  <si>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</si>
  <si>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</si>
  <si>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</si>
  <si>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</si>
  <si>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</si>
  <si>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</si>
  <si>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</si>
  <si>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</si>
  <si>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</si>
  <si>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</si>
  <si>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</si>
  <si>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</si>
  <si>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</si>
  <si>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</si>
  <si>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</si>
  <si>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</si>
  <si>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</si>
  <si>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</si>
  <si>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</si>
  <si>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</si>
  <si>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</si>
  <si>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</si>
  <si>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</si>
  <si>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</si>
  <si>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</si>
  <si>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</si>
  <si>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</si>
  <si>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</si>
  <si>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</si>
  <si>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</si>
  <si>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</si>
  <si>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</si>
  <si>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</si>
  <si>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</si>
  <si>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</si>
  <si>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</si>
  <si>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</si>
  <si>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</si>
  <si>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</si>
  <si>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</si>
  <si>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</si>
  <si>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</si>
  <si>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</si>
  <si>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</si>
  <si>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</si>
  <si>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</si>
  <si>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</si>
  <si>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</si>
  <si>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</si>
  <si>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</si>
  <si>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</si>
  <si>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</si>
  <si>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</si>
  <si>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نامق إسماعيل مصطفى</t>
  </si>
  <si>
    <t>Arabic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</si>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</sst>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</cellXfs>
  <cellStyles count="2">
    <cellStyle name="Normal 2" xfId="1" xr:uid="{00000000-0005-0000-0000-000001000000}"/>
    <cellStyle name="عادي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43" sqref="A43:C43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94" t="s">
        <v>157</v>
      </c>
      <c r="B1" s="94"/>
      <c r="C1" s="94"/>
      <c r="D1" s="80"/>
    </row>
    <row r="2" spans="1:6" ht="26.25" customHeight="1" x14ac:dyDescent="0.25">
      <c r="A2" s="84" t="str">
        <f>"ناوی مامۆستا: "&amp;CAD!C2</f>
        <v>ناوی مامۆستا: نامق إسماعيل مصطفى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2.1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/>
      <c r="D7" s="63">
        <f>C7*B7</f>
        <v>0</v>
      </c>
    </row>
    <row r="8" spans="1:6" ht="18.75" x14ac:dyDescent="0.25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75" x14ac:dyDescent="0.25">
      <c r="A10" s="67" t="s">
        <v>146</v>
      </c>
      <c r="B10" s="65">
        <v>4</v>
      </c>
      <c r="C10" s="66"/>
      <c r="D10" s="63">
        <f>C10*B10</f>
        <v>0</v>
      </c>
    </row>
    <row r="11" spans="1:6" ht="18.75" x14ac:dyDescent="0.2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19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>
        <v>3</v>
      </c>
      <c r="D18" s="63">
        <f>IF(C18=4, 5, C18)</f>
        <v>3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>
        <v>5</v>
      </c>
      <c r="D21" s="63">
        <f>C21*3</f>
        <v>15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18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>
        <v>2</v>
      </c>
      <c r="D30" s="63">
        <f>C30</f>
        <v>2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5</v>
      </c>
      <c r="E41" s="61"/>
    </row>
    <row r="42" spans="1:5" ht="18.75" hidden="1" x14ac:dyDescent="0.25">
      <c r="A42" s="89" t="s">
        <v>96</v>
      </c>
      <c r="B42" s="90"/>
      <c r="C42" s="91"/>
      <c r="D42" s="60">
        <f>D41+D26+D14</f>
        <v>42</v>
      </c>
    </row>
    <row r="43" spans="1:5" ht="18.75" x14ac:dyDescent="0.25">
      <c r="A43" s="92" t="s">
        <v>95</v>
      </c>
      <c r="B43" s="93"/>
      <c r="C43" s="93"/>
      <c r="D43" s="59">
        <f>IF(D42&gt;=100, (100*5/100), (D42*5/100))</f>
        <v>2.1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40" zoomScale="90" zoomScaleNormal="90" zoomScaleSheetLayoutView="100" workbookViewId="0">
      <selection activeCell="C66" sqref="C66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2" t="s">
        <v>49</v>
      </c>
      <c r="B1" s="103"/>
      <c r="C1" s="104"/>
      <c r="D1" s="104"/>
      <c r="E1" s="104"/>
      <c r="F1" s="5"/>
      <c r="G1" s="101" t="s">
        <v>22</v>
      </c>
      <c r="H1" s="101"/>
    </row>
    <row r="2" spans="1:13" x14ac:dyDescent="0.25">
      <c r="A2" s="97" t="s">
        <v>44</v>
      </c>
      <c r="B2" s="98"/>
      <c r="C2" s="105" t="s">
        <v>168</v>
      </c>
      <c r="D2" s="106"/>
      <c r="E2" s="4" t="s">
        <v>10</v>
      </c>
      <c r="F2" s="8">
        <f>E67</f>
        <v>38</v>
      </c>
    </row>
    <row r="3" spans="1:13" x14ac:dyDescent="0.25">
      <c r="A3" s="97" t="s">
        <v>45</v>
      </c>
      <c r="B3" s="98"/>
      <c r="C3" s="105" t="s">
        <v>57</v>
      </c>
      <c r="D3" s="106"/>
      <c r="E3" s="4" t="s">
        <v>11</v>
      </c>
      <c r="F3" s="9">
        <f t="shared" ref="F3" si="0">E68</f>
        <v>52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7" t="s">
        <v>46</v>
      </c>
      <c r="B4" s="98"/>
      <c r="C4" s="105" t="s">
        <v>169</v>
      </c>
      <c r="D4" s="106"/>
      <c r="E4" s="4" t="s">
        <v>12</v>
      </c>
      <c r="F4" s="10">
        <f>IF(E69&gt;199,200, E69)</f>
        <v>90</v>
      </c>
    </row>
    <row r="5" spans="1:13" x14ac:dyDescent="0.25">
      <c r="A5" s="97" t="s">
        <v>47</v>
      </c>
      <c r="B5" s="98"/>
      <c r="C5" s="105" t="s">
        <v>170</v>
      </c>
      <c r="D5" s="106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7" t="s">
        <v>167</v>
      </c>
      <c r="G7" s="107"/>
      <c r="H7" s="107"/>
      <c r="I7" s="107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5</v>
      </c>
      <c r="E8" s="22">
        <f t="shared" ref="E8:E11" si="1">D8*C8</f>
        <v>15</v>
      </c>
      <c r="F8" s="107"/>
      <c r="G8" s="107"/>
      <c r="H8" s="107"/>
      <c r="I8" s="107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7"/>
      <c r="G9" s="107"/>
      <c r="H9" s="107"/>
      <c r="I9" s="107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7"/>
      <c r="G10" s="107"/>
      <c r="H10" s="107"/>
      <c r="I10" s="107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7"/>
      <c r="G11" s="107"/>
      <c r="H11" s="107"/>
      <c r="I11" s="107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7"/>
      <c r="G12" s="107"/>
      <c r="H12" s="107"/>
      <c r="I12" s="107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7"/>
      <c r="G13" s="107"/>
      <c r="H13" s="107"/>
      <c r="I13" s="107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45</v>
      </c>
      <c r="F14" s="107"/>
      <c r="G14" s="107"/>
      <c r="H14" s="107"/>
      <c r="I14" s="107"/>
    </row>
    <row r="15" spans="1:13" ht="23.25" customHeight="1" x14ac:dyDescent="0.25">
      <c r="A15" s="99" t="s">
        <v>35</v>
      </c>
      <c r="B15" s="100"/>
      <c r="C15" s="17" t="s">
        <v>1</v>
      </c>
      <c r="D15" s="18" t="s">
        <v>2</v>
      </c>
      <c r="E15" s="27"/>
      <c r="F15" s="107"/>
      <c r="G15" s="107"/>
      <c r="H15" s="107"/>
      <c r="I15" s="107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7"/>
      <c r="G16" s="107"/>
      <c r="H16" s="107"/>
      <c r="I16" s="107"/>
    </row>
    <row r="17" spans="1:13" ht="15" x14ac:dyDescent="0.2">
      <c r="A17" s="40">
        <v>-9</v>
      </c>
      <c r="B17" s="45" t="s">
        <v>36</v>
      </c>
      <c r="C17" s="38">
        <v>7</v>
      </c>
      <c r="D17" s="35">
        <v>1</v>
      </c>
      <c r="E17" s="22">
        <f t="shared" si="3"/>
        <v>7</v>
      </c>
      <c r="F17" s="107"/>
      <c r="G17" s="107"/>
      <c r="H17" s="107"/>
      <c r="I17" s="107"/>
    </row>
    <row r="18" spans="1:13" ht="30" x14ac:dyDescent="0.2">
      <c r="A18" s="39">
        <v>-10</v>
      </c>
      <c r="B18" s="50" t="s">
        <v>75</v>
      </c>
      <c r="C18" s="38">
        <v>2</v>
      </c>
      <c r="D18" s="35">
        <v>4</v>
      </c>
      <c r="E18" s="23">
        <f t="shared" si="3"/>
        <v>8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15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99" t="s">
        <v>3</v>
      </c>
      <c r="B24" s="96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4</v>
      </c>
      <c r="E32" s="22">
        <f t="shared" si="5"/>
        <v>12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12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95" t="s">
        <v>24</v>
      </c>
      <c r="B39" s="96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5</v>
      </c>
      <c r="E43" s="22">
        <f t="shared" si="7"/>
        <v>5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5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95" t="s">
        <v>6</v>
      </c>
      <c r="B48" s="96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95" t="s">
        <v>9</v>
      </c>
      <c r="B58" s="96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13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38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52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90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النطاقات المسماة</vt:lpstr>
      </vt:variant>
      <vt:variant>
        <vt:i4>1</vt:i4>
      </vt:variant>
    </vt:vector>
  </HeadingPairs>
  <TitlesOfParts>
    <vt:vector size="4" baseType="lpstr">
      <vt:lpstr>Teacher Portfolio</vt:lpstr>
      <vt:lpstr>CAD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Amr Service Center</dc:creator>
  <cp:lastModifiedBy>Amr Service Center</cp:lastModifiedBy>
  <dcterms:created xsi:type="dcterms:W3CDTF">2023-05-29T20:01:10Z</dcterms:created>
  <dcterms:modified xsi:type="dcterms:W3CDTF">2023-05-29T20:54:40Z</dcterms:modified>
</cp:coreProperties>
</file>