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CAD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E68" i="1"/>
  <c r="E73" i="1" l="1"/>
  <c r="E72" i="1"/>
  <c r="E71" i="1"/>
  <c r="E70" i="1"/>
  <c r="E69" i="1"/>
  <c r="E64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8" i="1"/>
  <c r="E75" i="1" l="1"/>
  <c r="E43" i="1"/>
  <c r="E65" i="1"/>
  <c r="E55" i="1"/>
  <c r="E29" i="1"/>
  <c r="E17" i="1"/>
  <c r="E77" i="1"/>
  <c r="G2" i="1" s="1"/>
  <c r="E79" i="1" l="1"/>
  <c r="E78" i="1" s="1"/>
  <c r="G4" i="1" l="1"/>
  <c r="G3" i="1"/>
  <c r="H3" i="1"/>
</calcChain>
</file>

<file path=xl/sharedStrings.xml><?xml version="1.0" encoding="utf-8"?>
<sst xmlns="http://schemas.openxmlformats.org/spreadsheetml/2006/main" count="145" uniqueCount="104">
  <si>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</si>
  <si>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</si>
  <si>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</si>
  <si>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</si>
  <si>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</si>
  <si>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</si>
  <si>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</si>
  <si>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</si>
  <si>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</si>
  <si>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</si>
  <si>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</si>
  <si>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</si>
  <si>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</si>
  <si>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</si>
  <si>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</si>
  <si>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</si>
  <si>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</si>
  <si>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</si>
  <si>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</si>
  <si>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</si>
  <si>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بڵاوكردنه‌وه‌ی توێژینه‌وه‌ له‌ گۆڤاری كه‌ Impact Factorی هه‌بێت لەناو لیستی سكۆپەس/تۆمسن ڕۆیتەرز 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</si>
  <si>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</si>
  <si>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</si>
  <si>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</si>
  <si>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</si>
  <si>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</si>
  <si>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</si>
  <si>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سیمینار له‌ وۆركشۆپ له‌ دەره‌وه‌ی ووڵات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</si>
  <si>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</si>
  <si>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</si>
  <si>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به‌شداریكردن به‌بێ توێژینه‌وه‌ له‌ گۆنگره‌و كۆنفرانس و ۆركشۆپ ناوخۆیی بۆ هه‌ر رۆژێك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</si>
  <si>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</si>
  <si>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</si>
  <si>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</si>
  <si>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</si>
  <si>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</si>
  <si>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</si>
  <si>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</si>
  <si>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وانه‌ بێژی له‌ خولی ڕاهێنان یاخود (Keynote Speaker)ی كۆنفرانس له‌ ده‌ره‌وه‌ی وڵات</t>
  </si>
  <si>
    <t>كۆ ی برگه‌ی (10 - 19 )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</si>
  <si>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</si>
  <si>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</si>
  <si>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</si>
  <si>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</si>
  <si>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</si>
  <si>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</si>
  <si>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</si>
  <si>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</si>
  <si>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</si>
  <si>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</si>
  <si>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</si>
  <si>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</si>
  <si>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</si>
  <si>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</si>
  <si>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هه‌ڵسه‌نگاندن و سیمیناری هاوسه‌نگیكردن بۆ نامه‌كانی له‌ده‌ره‌وه‌ی وڵات به‌ده‌ستهاتوون، بۆ هه‌ر سیمینارێك</t>
  </si>
  <si>
    <t>چونكه‌ به‌فه‌رمانی وه‌زاری ره‌وانه‌ی زانكۆ ده‌كرێن.</t>
  </si>
  <si>
    <t>كۆ ی برگه‌ی (20 - 31 )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</si>
  <si>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</si>
  <si>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</si>
  <si>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</si>
  <si>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</si>
  <si>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</si>
  <si>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</si>
  <si>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</si>
  <si>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</si>
  <si>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</si>
  <si>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</si>
  <si>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</si>
  <si>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</si>
  <si>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</si>
  <si>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كۆ ی برگه‌ی (30 - 41 )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</si>
  <si>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</si>
  <si>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</si>
  <si>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</si>
  <si>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</si>
  <si>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</si>
  <si>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</si>
  <si>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</si>
  <si>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</si>
  <si>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</si>
  <si>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</si>
  <si>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</si>
  <si>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</si>
  <si>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</si>
  <si>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</si>
  <si>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كۆ ی برگه‌ی (40 - 49 )</t>
  </si>
  <si>
    <t>پڕكردنەوەی زانیارییەكان لە پرۆفایلی ئەكادیمی  Profile Site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</si>
  <si>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</si>
  <si>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</si>
  <si>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</si>
  <si>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</si>
  <si>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</si>
  <si>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2019-2020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</si>
  <si>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</si>
  <si>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</si>
  <si>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</si>
  <si>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</si>
  <si>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</si>
  <si>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ئه‌نجام دانى وانه‌كان به‌شێوه‌ى (Online) راسته‌خۆ له‌گه‌ڵ قوتابيان به‌ به‌كارهيناى سه‌كۆ ئه‌ليكترونيه‌كان
 (Zoom , Google Meet ….)</t>
  </si>
  <si>
    <t>پ.ی.د.نریمان عبدالله‌ كریم</t>
  </si>
  <si>
    <t>په‌روه‌رده‌ی بنه‌ڕه‌تی</t>
  </si>
  <si>
    <t>زمانی كوردی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</si>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</sst>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1"/>
      <color rgb="FF000000"/>
      <name val="Tahoma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9" fillId="0" borderId="5" xfId="0" applyFont="1" applyBorder="1"/>
    <xf numFmtId="0" fontId="7" fillId="0" borderId="0" xfId="0" applyFont="1" applyAlignment="1">
      <alignment horizontal="center"/>
    </xf>
    <xf numFmtId="0" fontId="9" fillId="2" borderId="4" xfId="0" applyFont="1" applyFill="1" applyBorder="1" applyAlignment="1">
      <alignment vertical="center"/>
    </xf>
    <xf numFmtId="0" fontId="9" fillId="11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9" fillId="11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9" fillId="13" borderId="0" xfId="0" applyFont="1" applyFill="1" applyAlignment="1">
      <alignment horizontal="center"/>
    </xf>
    <xf numFmtId="0" fontId="7" fillId="0" borderId="0" xfId="0" applyFont="1" applyAlignment="1">
      <alignment vertical="top" wrapText="1"/>
    </xf>
    <xf numFmtId="0" fontId="10" fillId="14" borderId="0" xfId="0" applyFont="1" applyFill="1" applyAlignment="1">
      <alignment horizontal="right"/>
    </xf>
    <xf numFmtId="0" fontId="9" fillId="2" borderId="4" xfId="0" applyFont="1" applyFill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right"/>
    </xf>
    <xf numFmtId="0" fontId="9" fillId="2" borderId="6" xfId="0" applyFont="1" applyFill="1" applyBorder="1"/>
    <xf numFmtId="0" fontId="9" fillId="2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2" borderId="6" xfId="0" applyFont="1" applyFill="1" applyBorder="1" applyAlignment="1">
      <alignment wrapText="1"/>
    </xf>
    <xf numFmtId="0" fontId="9" fillId="0" borderId="6" xfId="0" applyFont="1" applyBorder="1"/>
    <xf numFmtId="0" fontId="9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9" borderId="6" xfId="0" applyFont="1" applyFill="1" applyBorder="1" applyAlignment="1">
      <alignment horizontal="center" shrinkToFit="1"/>
    </xf>
    <xf numFmtId="0" fontId="3" fillId="10" borderId="6" xfId="0" applyFont="1" applyFill="1" applyBorder="1" applyAlignment="1">
      <alignment horizontal="center" shrinkToFit="1"/>
    </xf>
    <xf numFmtId="0" fontId="3" fillId="8" borderId="6" xfId="0" applyFont="1" applyFill="1" applyBorder="1" applyAlignment="1">
      <alignment horizontal="center" shrinkToFit="1"/>
    </xf>
    <xf numFmtId="0" fontId="13" fillId="2" borderId="6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 wrapText="1"/>
    </xf>
    <xf numFmtId="0" fontId="7" fillId="12" borderId="0" xfId="0" applyFont="1" applyFill="1" applyAlignment="1">
      <alignment horizontal="right" vertical="center" wrapText="1"/>
    </xf>
    <xf numFmtId="0" fontId="1" fillId="14" borderId="8" xfId="0" applyFont="1" applyFill="1" applyBorder="1" applyAlignment="1">
      <alignment horizontal="right" vertical="center"/>
    </xf>
    <xf numFmtId="0" fontId="1" fillId="14" borderId="9" xfId="0" applyFont="1" applyFill="1" applyBorder="1" applyAlignment="1">
      <alignment horizontal="right" vertical="center"/>
    </xf>
    <xf numFmtId="0" fontId="1" fillId="14" borderId="8" xfId="0" applyFont="1" applyFill="1" applyBorder="1" applyAlignment="1">
      <alignment horizontal="right"/>
    </xf>
    <xf numFmtId="0" fontId="1" fillId="14" borderId="10" xfId="0" applyFont="1" applyFill="1" applyBorder="1" applyAlignment="1">
      <alignment horizontal="right"/>
    </xf>
    <xf numFmtId="0" fontId="1" fillId="14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4" xfId="0" applyFont="1" applyBorder="1"/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529527</xdr:colOff>
      <xdr:row>0</xdr:row>
      <xdr:rowOff>812800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45C9F11-816E-4935-9F9E-41960B9D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233823" y="0"/>
          <a:ext cx="80892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3"/>
  <sheetViews>
    <sheetView rightToLeft="1" tabSelected="1" topLeftCell="A343" workbookViewId="0">
      <selection activeCell="D12" sqref="D12"/>
    </sheetView>
  </sheetViews>
  <sheetFormatPr defaultRowHeight="14.25" x14ac:dyDescent="0.2"/>
  <cols>
    <col min="1" max="1" width="4.75" customWidth="1"/>
    <col min="2" max="2" width="78.25" customWidth="1"/>
    <col min="3" max="3" width="12.875" customWidth="1"/>
    <col min="4" max="4" width="15.75" customWidth="1"/>
    <col min="5" max="5" width="14.75" bestFit="1" customWidth="1"/>
    <col min="6" max="6" width="17.75" customWidth="1"/>
    <col min="8" max="8" width="20.5" customWidth="1"/>
  </cols>
  <sheetData>
    <row r="1" spans="1:9" ht="67.5" customHeight="1" x14ac:dyDescent="0.2">
      <c r="A1" s="61" t="s">
        <v>92</v>
      </c>
      <c r="B1" s="62"/>
      <c r="C1" s="63"/>
      <c r="D1" s="63"/>
      <c r="E1" s="63"/>
      <c r="F1" s="36"/>
      <c r="G1" s="64" t="s">
        <v>0</v>
      </c>
      <c r="H1" s="64"/>
      <c r="I1" s="37"/>
    </row>
    <row r="2" spans="1:9" ht="15.75" x14ac:dyDescent="0.25">
      <c r="A2" s="57" t="s">
        <v>1</v>
      </c>
      <c r="B2" s="58"/>
      <c r="C2" s="59" t="s">
        <v>99</v>
      </c>
      <c r="D2" s="60"/>
      <c r="E2" s="1"/>
      <c r="F2" s="2" t="s">
        <v>2</v>
      </c>
      <c r="G2" s="3">
        <f>E77</f>
        <v>19</v>
      </c>
    </row>
    <row r="3" spans="1:9" ht="15.75" x14ac:dyDescent="0.25">
      <c r="A3" s="57" t="s">
        <v>3</v>
      </c>
      <c r="B3" s="58"/>
      <c r="C3" s="59" t="s">
        <v>100</v>
      </c>
      <c r="D3" s="60"/>
      <c r="E3" s="1"/>
      <c r="F3" s="2" t="s">
        <v>4</v>
      </c>
      <c r="G3" s="4">
        <f t="shared" ref="G3" si="0">E78</f>
        <v>166</v>
      </c>
      <c r="H3" s="5" t="str">
        <f>IF(C6="مامۆستای یاریدەدەر", IF(E78&gt;=10,"خاڵی كارا تەواوە",IF(AND(E78&gt;=0,E78&lt;10),"خاڵی كارا لاوازە", IF(AND(E78&gt;=0,E78&lt;10),"B", IF(AND(E78&gt;=0,E78&lt;10),"C",IF(AND(E78&gt;=0,E78&lt;10),"D","E"))))), IF(C6="مامۆستا", IF(E78&gt;=16,"خاڵی كارا تەواوە",IF(AND(E78&gt;=16,E78&lt;17),"A", IF(AND(E78&gt;=0,E78&lt;16),"خاڵی كارا لاوازە", IF(AND(E78&gt;=16,E78&lt;17),"C",IF(AND(E78&gt;=16,E78&lt;17),"D","E"))))), IF(C6="پرۆفیسۆری یاریدەدەر", IF(E78&gt;=28,"خاڵی كارا تەواوە",IF(AND(E78&gt;=0,E78&lt;28),"خاڵی كارا لاوازە", IF(AND(E78&gt;=28,E78&lt;29),"B", IF(AND(E78&gt;=28,E78&lt;29),"C",IF(AND(E78&gt;=28,E78&lt;29),"D","E"))))), IF(E78&gt;=35,"خاڵی كارا تەواوە",IF(AND(E78&gt;=0,E78&lt;35),"خاڵی كارا لاوازە", IF(AND(E78&gt;=35,E78&lt;36),"B", IF(AND(E78&gt;=35,E78&lt;36),"C",IF(AND(E78&gt;=35,E78&lt;36),"D","E"))))))))</f>
        <v>خاڵی كارا تەواوە</v>
      </c>
    </row>
    <row r="4" spans="1:9" ht="15.75" x14ac:dyDescent="0.25">
      <c r="A4" s="57" t="s">
        <v>5</v>
      </c>
      <c r="B4" s="58"/>
      <c r="C4" s="59" t="s">
        <v>101</v>
      </c>
      <c r="D4" s="60"/>
      <c r="E4" s="1"/>
      <c r="F4" s="2" t="s">
        <v>6</v>
      </c>
      <c r="G4" s="6">
        <f>IF(E79&gt;199,200, E79)</f>
        <v>185</v>
      </c>
    </row>
    <row r="5" spans="1:9" ht="15.75" x14ac:dyDescent="0.25">
      <c r="A5" s="57" t="s">
        <v>7</v>
      </c>
      <c r="B5" s="58"/>
      <c r="C5" s="59" t="s">
        <v>102</v>
      </c>
      <c r="D5" s="60"/>
      <c r="E5" s="1"/>
      <c r="F5" s="2"/>
      <c r="G5" s="7"/>
    </row>
    <row r="6" spans="1:9" ht="15.75" x14ac:dyDescent="0.25">
      <c r="A6" s="57" t="s">
        <v>8</v>
      </c>
      <c r="B6" s="58"/>
      <c r="C6" s="59" t="s">
        <v>103</v>
      </c>
      <c r="D6" s="60"/>
      <c r="E6" s="1"/>
      <c r="F6" s="1"/>
    </row>
    <row r="7" spans="1:9" ht="18" customHeight="1" x14ac:dyDescent="0.25">
      <c r="A7" s="8"/>
      <c r="B7" s="44" t="s">
        <v>9</v>
      </c>
      <c r="C7" s="46" t="s">
        <v>10</v>
      </c>
      <c r="D7" s="47" t="s">
        <v>11</v>
      </c>
      <c r="E7" s="48" t="s">
        <v>12</v>
      </c>
      <c r="F7" s="9" t="s">
        <v>13</v>
      </c>
      <c r="G7" s="9"/>
    </row>
    <row r="8" spans="1:9" ht="15" x14ac:dyDescent="0.2">
      <c r="A8" s="38">
        <v>-1</v>
      </c>
      <c r="B8" s="10" t="s">
        <v>93</v>
      </c>
      <c r="C8" s="11">
        <v>1</v>
      </c>
      <c r="D8" s="12">
        <v>19</v>
      </c>
      <c r="E8" s="13">
        <f t="shared" ref="E8:E16" si="1">D8*C8</f>
        <v>19</v>
      </c>
      <c r="F8" s="51" t="s">
        <v>14</v>
      </c>
      <c r="G8" s="51"/>
      <c r="H8" s="51"/>
      <c r="I8" s="14"/>
    </row>
    <row r="9" spans="1:9" ht="15" x14ac:dyDescent="0.2">
      <c r="A9" s="38">
        <v>-2</v>
      </c>
      <c r="B9" s="10" t="s">
        <v>15</v>
      </c>
      <c r="C9" s="11">
        <v>3</v>
      </c>
      <c r="D9" s="12">
        <v>1</v>
      </c>
      <c r="E9" s="13">
        <f t="shared" si="1"/>
        <v>3</v>
      </c>
      <c r="F9" s="51"/>
      <c r="G9" s="51"/>
      <c r="H9" s="51"/>
    </row>
    <row r="10" spans="1:9" ht="15" x14ac:dyDescent="0.2">
      <c r="A10" s="38">
        <v>-3</v>
      </c>
      <c r="B10" s="10" t="s">
        <v>16</v>
      </c>
      <c r="C10" s="11">
        <v>5</v>
      </c>
      <c r="D10" s="12">
        <v>0</v>
      </c>
      <c r="E10" s="13">
        <f t="shared" si="1"/>
        <v>0</v>
      </c>
      <c r="F10" s="51"/>
      <c r="G10" s="51"/>
      <c r="H10" s="51"/>
      <c r="I10" s="14"/>
    </row>
    <row r="11" spans="1:9" ht="15" x14ac:dyDescent="0.2">
      <c r="A11" s="38">
        <v>-4</v>
      </c>
      <c r="B11" s="10" t="s">
        <v>17</v>
      </c>
      <c r="C11" s="15">
        <v>6</v>
      </c>
      <c r="D11" s="12">
        <v>0</v>
      </c>
      <c r="E11" s="16">
        <f t="shared" si="1"/>
        <v>0</v>
      </c>
      <c r="F11" s="51"/>
      <c r="G11" s="51"/>
      <c r="H11" s="51"/>
      <c r="I11" s="14"/>
    </row>
    <row r="12" spans="1:9" ht="15" x14ac:dyDescent="0.2">
      <c r="A12" s="38">
        <v>-5</v>
      </c>
      <c r="B12" s="10" t="s">
        <v>18</v>
      </c>
      <c r="C12" s="11">
        <v>3</v>
      </c>
      <c r="D12" s="12">
        <v>0</v>
      </c>
      <c r="E12" s="13">
        <f t="shared" si="1"/>
        <v>0</v>
      </c>
      <c r="F12" s="51"/>
      <c r="G12" s="51"/>
      <c r="H12" s="51"/>
      <c r="I12" s="14"/>
    </row>
    <row r="13" spans="1:9" ht="15" x14ac:dyDescent="0.2">
      <c r="A13" s="38">
        <v>-6</v>
      </c>
      <c r="B13" s="10" t="s">
        <v>19</v>
      </c>
      <c r="C13" s="11">
        <v>6</v>
      </c>
      <c r="D13" s="12">
        <v>2</v>
      </c>
      <c r="E13" s="13">
        <f t="shared" si="1"/>
        <v>12</v>
      </c>
      <c r="F13" s="51"/>
      <c r="G13" s="51"/>
      <c r="H13" s="51"/>
      <c r="I13" s="14"/>
    </row>
    <row r="14" spans="1:9" ht="15" x14ac:dyDescent="0.2">
      <c r="A14" s="38">
        <v>-7</v>
      </c>
      <c r="B14" s="10" t="s">
        <v>20</v>
      </c>
      <c r="C14" s="11">
        <v>10</v>
      </c>
      <c r="D14" s="12">
        <v>0</v>
      </c>
      <c r="E14" s="13">
        <f t="shared" si="1"/>
        <v>0</v>
      </c>
      <c r="F14" s="51"/>
      <c r="G14" s="51"/>
      <c r="H14" s="51"/>
      <c r="I14" s="14"/>
    </row>
    <row r="15" spans="1:9" ht="15" x14ac:dyDescent="0.2">
      <c r="A15" s="38">
        <v>-8</v>
      </c>
      <c r="B15" s="10" t="s">
        <v>21</v>
      </c>
      <c r="C15" s="11">
        <v>12</v>
      </c>
      <c r="D15" s="12">
        <v>0</v>
      </c>
      <c r="E15" s="13">
        <f t="shared" si="1"/>
        <v>0</v>
      </c>
      <c r="F15" s="51"/>
      <c r="G15" s="51"/>
      <c r="H15" s="51"/>
      <c r="I15" s="14"/>
    </row>
    <row r="16" spans="1:9" ht="15" x14ac:dyDescent="0.2">
      <c r="A16" s="38">
        <v>-9</v>
      </c>
      <c r="B16" s="10" t="s">
        <v>22</v>
      </c>
      <c r="C16" s="11">
        <v>12</v>
      </c>
      <c r="D16" s="12">
        <v>0</v>
      </c>
      <c r="E16" s="13">
        <f t="shared" si="1"/>
        <v>0</v>
      </c>
      <c r="F16" s="51"/>
      <c r="G16" s="51"/>
      <c r="H16" s="51"/>
      <c r="I16" s="14"/>
    </row>
    <row r="17" spans="1:10" ht="15" x14ac:dyDescent="0.2">
      <c r="A17" s="18"/>
      <c r="B17" s="45" t="s">
        <v>23</v>
      </c>
      <c r="C17" s="19"/>
      <c r="D17" s="19"/>
      <c r="E17" s="20">
        <f>SUM(E8:E16)</f>
        <v>34</v>
      </c>
      <c r="F17" s="51"/>
      <c r="G17" s="51"/>
      <c r="H17" s="51"/>
      <c r="I17" s="21"/>
    </row>
    <row r="18" spans="1:10" ht="15.75" x14ac:dyDescent="0.25">
      <c r="A18" s="52" t="s">
        <v>24</v>
      </c>
      <c r="B18" s="53"/>
      <c r="C18" s="46" t="s">
        <v>10</v>
      </c>
      <c r="D18" s="47" t="s">
        <v>11</v>
      </c>
      <c r="E18" s="48" t="s">
        <v>12</v>
      </c>
      <c r="F18" s="22"/>
    </row>
    <row r="19" spans="1:10" ht="15" x14ac:dyDescent="0.2">
      <c r="A19" s="38">
        <v>-10</v>
      </c>
      <c r="B19" s="23" t="s">
        <v>25</v>
      </c>
      <c r="C19" s="11">
        <v>3</v>
      </c>
      <c r="D19" s="17">
        <v>0</v>
      </c>
      <c r="E19" s="13">
        <f t="shared" ref="E19:E24" si="2">D19*C19</f>
        <v>0</v>
      </c>
      <c r="F19" s="24" t="s">
        <v>26</v>
      </c>
      <c r="G19" s="25"/>
      <c r="H19" s="25"/>
      <c r="I19" s="25"/>
      <c r="J19" s="25"/>
    </row>
    <row r="20" spans="1:10" ht="15" x14ac:dyDescent="0.2">
      <c r="A20" s="38">
        <v>-11</v>
      </c>
      <c r="B20" s="23" t="s">
        <v>27</v>
      </c>
      <c r="C20" s="11">
        <v>5</v>
      </c>
      <c r="D20" s="17">
        <v>0</v>
      </c>
      <c r="E20" s="13">
        <f t="shared" si="2"/>
        <v>0</v>
      </c>
      <c r="F20" s="24" t="s">
        <v>26</v>
      </c>
      <c r="G20" s="25"/>
      <c r="H20" s="25"/>
      <c r="I20" s="25"/>
      <c r="J20" s="25"/>
    </row>
    <row r="21" spans="1:10" ht="15" x14ac:dyDescent="0.2">
      <c r="A21" s="38">
        <v>-12</v>
      </c>
      <c r="B21" s="23" t="s">
        <v>28</v>
      </c>
      <c r="C21" s="11">
        <v>3</v>
      </c>
      <c r="D21" s="17">
        <v>0</v>
      </c>
      <c r="E21" s="13">
        <f t="shared" si="2"/>
        <v>0</v>
      </c>
      <c r="F21" s="24" t="s">
        <v>26</v>
      </c>
      <c r="G21" s="25"/>
      <c r="H21" s="25"/>
      <c r="I21" s="25"/>
      <c r="J21" s="25"/>
    </row>
    <row r="22" spans="1:10" ht="15" x14ac:dyDescent="0.2">
      <c r="A22" s="38">
        <v>-13</v>
      </c>
      <c r="B22" s="23" t="s">
        <v>29</v>
      </c>
      <c r="C22" s="11">
        <v>7</v>
      </c>
      <c r="D22" s="17">
        <v>0</v>
      </c>
      <c r="E22" s="13">
        <f t="shared" si="2"/>
        <v>0</v>
      </c>
      <c r="F22" s="24" t="s">
        <v>26</v>
      </c>
      <c r="G22" s="25"/>
      <c r="H22" s="25"/>
      <c r="I22" s="25"/>
      <c r="J22" s="25"/>
    </row>
    <row r="23" spans="1:10" ht="15" x14ac:dyDescent="0.2">
      <c r="A23" s="38">
        <v>-14</v>
      </c>
      <c r="B23" s="23" t="s">
        <v>30</v>
      </c>
      <c r="C23" s="11">
        <v>2</v>
      </c>
      <c r="D23" s="17">
        <v>3</v>
      </c>
      <c r="E23" s="13">
        <f t="shared" si="2"/>
        <v>6</v>
      </c>
      <c r="F23" s="24" t="s">
        <v>31</v>
      </c>
      <c r="G23" s="25"/>
      <c r="H23" s="25"/>
      <c r="I23" s="25"/>
      <c r="J23" s="25"/>
    </row>
    <row r="24" spans="1:10" ht="15" x14ac:dyDescent="0.2">
      <c r="A24" s="38">
        <v>-15</v>
      </c>
      <c r="B24" s="23" t="s">
        <v>32</v>
      </c>
      <c r="C24" s="11">
        <v>3</v>
      </c>
      <c r="D24" s="17">
        <v>6</v>
      </c>
      <c r="E24" s="13">
        <f t="shared" si="2"/>
        <v>18</v>
      </c>
      <c r="F24" s="24" t="s">
        <v>31</v>
      </c>
      <c r="G24" s="25"/>
      <c r="H24" s="25"/>
      <c r="I24" s="25"/>
      <c r="J24" s="25"/>
    </row>
    <row r="25" spans="1:10" ht="15" x14ac:dyDescent="0.2">
      <c r="A25" s="38">
        <v>-16</v>
      </c>
      <c r="B25" s="23" t="s">
        <v>33</v>
      </c>
      <c r="C25" s="11">
        <v>1</v>
      </c>
      <c r="D25" s="17">
        <v>0</v>
      </c>
      <c r="E25" s="13">
        <f>IF(F25=0,0, IF(D25&lt;=7,D25,IF(D25&gt;7,IF(F25=1,7,D25))))</f>
        <v>0</v>
      </c>
      <c r="F25" s="26">
        <v>2</v>
      </c>
      <c r="G25" s="24" t="s">
        <v>34</v>
      </c>
      <c r="H25" s="25"/>
      <c r="I25" s="25"/>
      <c r="J25" s="25"/>
    </row>
    <row r="26" spans="1:10" ht="15" x14ac:dyDescent="0.2">
      <c r="A26" s="38">
        <v>-17</v>
      </c>
      <c r="B26" s="23" t="s">
        <v>35</v>
      </c>
      <c r="C26" s="11">
        <v>1</v>
      </c>
      <c r="D26" s="17">
        <v>0</v>
      </c>
      <c r="E26" s="13">
        <f t="shared" ref="E26:E27" si="3">F26*D26*C26</f>
        <v>0</v>
      </c>
      <c r="F26" s="26">
        <v>1</v>
      </c>
      <c r="G26" s="24" t="s">
        <v>34</v>
      </c>
      <c r="H26" s="25"/>
      <c r="I26" s="25"/>
      <c r="J26" s="25"/>
    </row>
    <row r="27" spans="1:10" ht="15" x14ac:dyDescent="0.2">
      <c r="A27" s="38">
        <v>-18</v>
      </c>
      <c r="B27" s="23" t="s">
        <v>36</v>
      </c>
      <c r="C27" s="11">
        <v>2</v>
      </c>
      <c r="D27" s="17">
        <v>0</v>
      </c>
      <c r="E27" s="13">
        <f t="shared" si="3"/>
        <v>0</v>
      </c>
      <c r="F27" s="26">
        <v>3</v>
      </c>
      <c r="G27" s="24" t="s">
        <v>37</v>
      </c>
      <c r="H27" s="25"/>
      <c r="I27" s="25"/>
      <c r="J27" s="25"/>
    </row>
    <row r="28" spans="1:10" ht="15" x14ac:dyDescent="0.2">
      <c r="A28" s="38">
        <v>-19</v>
      </c>
      <c r="B28" s="23" t="s">
        <v>38</v>
      </c>
      <c r="C28" s="11">
        <v>10</v>
      </c>
      <c r="D28" s="17">
        <v>0</v>
      </c>
      <c r="E28" s="13">
        <f>F28*D28*C28</f>
        <v>0</v>
      </c>
      <c r="F28" s="26">
        <v>2</v>
      </c>
      <c r="G28" s="24"/>
      <c r="H28" s="25"/>
      <c r="I28" s="25"/>
      <c r="J28" s="25"/>
    </row>
    <row r="29" spans="1:10" ht="15" x14ac:dyDescent="0.2">
      <c r="A29" s="18"/>
      <c r="B29" s="18" t="s">
        <v>39</v>
      </c>
      <c r="C29" s="18"/>
      <c r="D29" s="18"/>
      <c r="E29" s="20">
        <f>SUM(E19:E28)</f>
        <v>24</v>
      </c>
      <c r="F29" s="24"/>
      <c r="G29" s="25"/>
      <c r="H29" s="25"/>
      <c r="I29" s="25"/>
      <c r="J29" s="25"/>
    </row>
    <row r="30" spans="1:10" ht="15.75" x14ac:dyDescent="0.25">
      <c r="A30" s="54" t="s">
        <v>40</v>
      </c>
      <c r="B30" s="55"/>
      <c r="C30" s="46" t="s">
        <v>10</v>
      </c>
      <c r="D30" s="47" t="s">
        <v>11</v>
      </c>
      <c r="E30" s="48" t="s">
        <v>12</v>
      </c>
      <c r="F30" s="27"/>
      <c r="G30" s="25"/>
      <c r="H30" s="25"/>
      <c r="I30" s="25"/>
      <c r="J30" s="25"/>
    </row>
    <row r="31" spans="1:10" ht="15" x14ac:dyDescent="0.2">
      <c r="A31" s="38">
        <v>-20</v>
      </c>
      <c r="B31" s="23" t="s">
        <v>41</v>
      </c>
      <c r="C31" s="11">
        <v>12</v>
      </c>
      <c r="D31" s="17">
        <v>0</v>
      </c>
      <c r="E31" s="13">
        <f t="shared" ref="E31:E42" si="4">D31*C31</f>
        <v>0</v>
      </c>
      <c r="F31" s="24" t="s">
        <v>42</v>
      </c>
      <c r="G31" s="25"/>
      <c r="H31" s="25"/>
      <c r="I31" s="25"/>
      <c r="J31" s="25"/>
    </row>
    <row r="32" spans="1:10" ht="15" x14ac:dyDescent="0.2">
      <c r="A32" s="38">
        <v>-21</v>
      </c>
      <c r="B32" s="23" t="s">
        <v>43</v>
      </c>
      <c r="C32" s="11">
        <v>4</v>
      </c>
      <c r="D32" s="17">
        <v>0</v>
      </c>
      <c r="E32" s="13">
        <f t="shared" si="4"/>
        <v>0</v>
      </c>
      <c r="F32" s="24" t="s">
        <v>26</v>
      </c>
      <c r="G32" s="25"/>
      <c r="H32" s="25"/>
      <c r="I32" s="25"/>
      <c r="J32" s="25"/>
    </row>
    <row r="33" spans="1:10" ht="15" x14ac:dyDescent="0.2">
      <c r="A33" s="38">
        <v>-22</v>
      </c>
      <c r="B33" s="23" t="s">
        <v>44</v>
      </c>
      <c r="C33" s="11">
        <v>8</v>
      </c>
      <c r="D33" s="17">
        <v>0</v>
      </c>
      <c r="E33" s="13">
        <f t="shared" si="4"/>
        <v>0</v>
      </c>
      <c r="F33" s="24" t="s">
        <v>42</v>
      </c>
      <c r="G33" s="25"/>
      <c r="H33" s="25"/>
      <c r="I33" s="25"/>
      <c r="J33" s="25"/>
    </row>
    <row r="34" spans="1:10" ht="15" x14ac:dyDescent="0.2">
      <c r="A34" s="38">
        <v>-23</v>
      </c>
      <c r="B34" s="23" t="s">
        <v>45</v>
      </c>
      <c r="C34" s="11">
        <v>4</v>
      </c>
      <c r="D34" s="17">
        <v>0</v>
      </c>
      <c r="E34" s="13">
        <f t="shared" si="4"/>
        <v>0</v>
      </c>
      <c r="F34" s="24" t="s">
        <v>26</v>
      </c>
      <c r="G34" s="25"/>
      <c r="H34" s="25"/>
      <c r="I34" s="25"/>
      <c r="J34" s="25"/>
    </row>
    <row r="35" spans="1:10" ht="15" x14ac:dyDescent="0.2">
      <c r="A35" s="38">
        <v>-24</v>
      </c>
      <c r="B35" s="23" t="s">
        <v>46</v>
      </c>
      <c r="C35" s="11">
        <v>10</v>
      </c>
      <c r="D35" s="17">
        <v>0</v>
      </c>
      <c r="E35" s="13">
        <f t="shared" si="4"/>
        <v>0</v>
      </c>
      <c r="F35" s="24" t="s">
        <v>26</v>
      </c>
      <c r="G35" s="25"/>
      <c r="H35" s="25"/>
      <c r="I35" s="25"/>
      <c r="J35" s="25"/>
    </row>
    <row r="36" spans="1:10" ht="15" x14ac:dyDescent="0.2">
      <c r="A36" s="38">
        <v>-25</v>
      </c>
      <c r="B36" s="23" t="s">
        <v>47</v>
      </c>
      <c r="C36" s="11">
        <v>1</v>
      </c>
      <c r="D36" s="17">
        <v>3</v>
      </c>
      <c r="E36" s="13">
        <f t="shared" si="4"/>
        <v>3</v>
      </c>
      <c r="F36" s="24" t="s">
        <v>26</v>
      </c>
      <c r="G36" s="25"/>
      <c r="H36" s="25"/>
      <c r="I36" s="25"/>
      <c r="J36" s="25"/>
    </row>
    <row r="37" spans="1:10" ht="15" x14ac:dyDescent="0.2">
      <c r="A37" s="38">
        <v>-26</v>
      </c>
      <c r="B37" s="23" t="s">
        <v>48</v>
      </c>
      <c r="C37" s="11">
        <v>2</v>
      </c>
      <c r="D37" s="17">
        <v>0</v>
      </c>
      <c r="E37" s="13">
        <f t="shared" si="4"/>
        <v>0</v>
      </c>
      <c r="F37" s="24" t="s">
        <v>26</v>
      </c>
      <c r="G37" s="25"/>
      <c r="H37" s="25"/>
      <c r="I37" s="25"/>
      <c r="J37" s="25"/>
    </row>
    <row r="38" spans="1:10" ht="15" x14ac:dyDescent="0.2">
      <c r="A38" s="38">
        <v>-27</v>
      </c>
      <c r="B38" s="23" t="s">
        <v>49</v>
      </c>
      <c r="C38" s="11">
        <v>3</v>
      </c>
      <c r="D38" s="17">
        <v>10</v>
      </c>
      <c r="E38" s="13">
        <f t="shared" si="4"/>
        <v>30</v>
      </c>
      <c r="F38" s="24" t="s">
        <v>50</v>
      </c>
      <c r="G38" s="25"/>
      <c r="H38" s="25"/>
      <c r="I38" s="25"/>
      <c r="J38" s="25"/>
    </row>
    <row r="39" spans="1:10" ht="15" x14ac:dyDescent="0.2">
      <c r="A39" s="38">
        <v>-28</v>
      </c>
      <c r="B39" s="23" t="s">
        <v>51</v>
      </c>
      <c r="C39" s="11">
        <v>4</v>
      </c>
      <c r="D39" s="17">
        <v>0</v>
      </c>
      <c r="E39" s="13">
        <f t="shared" si="4"/>
        <v>0</v>
      </c>
      <c r="F39" s="24" t="s">
        <v>50</v>
      </c>
      <c r="G39" s="25"/>
      <c r="H39" s="25"/>
      <c r="I39" s="25"/>
      <c r="J39" s="25"/>
    </row>
    <row r="40" spans="1:10" ht="15" x14ac:dyDescent="0.2">
      <c r="A40" s="38">
        <v>-29</v>
      </c>
      <c r="B40" s="23" t="s">
        <v>52</v>
      </c>
      <c r="C40" s="11">
        <v>10</v>
      </c>
      <c r="D40" s="17">
        <v>0</v>
      </c>
      <c r="E40" s="13">
        <f t="shared" si="4"/>
        <v>0</v>
      </c>
      <c r="F40" s="24"/>
      <c r="G40" s="25"/>
      <c r="H40" s="25"/>
      <c r="I40" s="25"/>
      <c r="J40" s="25"/>
    </row>
    <row r="41" spans="1:10" ht="15" x14ac:dyDescent="0.2">
      <c r="A41" s="16">
        <v>-30</v>
      </c>
      <c r="B41" s="23" t="s">
        <v>53</v>
      </c>
      <c r="C41" s="11">
        <v>8</v>
      </c>
      <c r="D41" s="17">
        <v>1</v>
      </c>
      <c r="E41" s="13">
        <f t="shared" si="4"/>
        <v>8</v>
      </c>
      <c r="F41" s="24"/>
      <c r="G41" s="25"/>
      <c r="H41" s="25"/>
      <c r="I41" s="25"/>
      <c r="J41" s="25"/>
    </row>
    <row r="42" spans="1:10" ht="15" x14ac:dyDescent="0.2">
      <c r="A42" s="16">
        <v>-31</v>
      </c>
      <c r="B42" s="23" t="s">
        <v>54</v>
      </c>
      <c r="C42" s="11">
        <v>3</v>
      </c>
      <c r="D42" s="17">
        <v>0</v>
      </c>
      <c r="E42" s="13">
        <f t="shared" si="4"/>
        <v>0</v>
      </c>
      <c r="F42" s="28" t="s">
        <v>55</v>
      </c>
      <c r="G42" s="25"/>
      <c r="H42" s="25"/>
      <c r="I42" s="25"/>
      <c r="J42" s="25"/>
    </row>
    <row r="43" spans="1:10" ht="15" x14ac:dyDescent="0.2">
      <c r="A43" s="18" t="s">
        <v>56</v>
      </c>
      <c r="B43" s="18"/>
      <c r="C43" s="18"/>
      <c r="D43" s="18"/>
      <c r="E43" s="20">
        <f>SUM(E31:E42)</f>
        <v>41</v>
      </c>
      <c r="F43" s="24"/>
      <c r="G43" s="25"/>
      <c r="H43" s="25"/>
      <c r="I43" s="25"/>
      <c r="J43" s="25"/>
    </row>
    <row r="44" spans="1:10" ht="15.75" x14ac:dyDescent="0.25">
      <c r="A44" s="56" t="s">
        <v>57</v>
      </c>
      <c r="B44" s="55"/>
      <c r="C44" s="46" t="s">
        <v>10</v>
      </c>
      <c r="D44" s="47" t="s">
        <v>11</v>
      </c>
      <c r="E44" s="48" t="s">
        <v>12</v>
      </c>
      <c r="F44" s="27"/>
      <c r="G44" s="25"/>
      <c r="H44" s="25"/>
      <c r="I44" s="25"/>
      <c r="J44" s="25"/>
    </row>
    <row r="45" spans="1:10" ht="15" x14ac:dyDescent="0.2">
      <c r="A45" s="16">
        <v>-32</v>
      </c>
      <c r="B45" s="29" t="s">
        <v>58</v>
      </c>
      <c r="C45" s="11">
        <v>3</v>
      </c>
      <c r="D45" s="17">
        <v>0</v>
      </c>
      <c r="E45" s="13">
        <f t="shared" ref="E45:E54" si="5">D45*C45</f>
        <v>0</v>
      </c>
      <c r="F45" s="24" t="s">
        <v>59</v>
      </c>
      <c r="G45" s="25"/>
      <c r="H45" s="25"/>
      <c r="I45" s="25"/>
      <c r="J45" s="25"/>
    </row>
    <row r="46" spans="1:10" ht="15" x14ac:dyDescent="0.2">
      <c r="A46" s="16">
        <v>-33</v>
      </c>
      <c r="B46" s="29" t="s">
        <v>60</v>
      </c>
      <c r="C46" s="11">
        <v>2</v>
      </c>
      <c r="D46" s="17">
        <v>1</v>
      </c>
      <c r="E46" s="13">
        <f t="shared" si="5"/>
        <v>2</v>
      </c>
      <c r="F46" s="24" t="s">
        <v>59</v>
      </c>
      <c r="G46" s="25"/>
      <c r="H46" s="25"/>
      <c r="I46" s="25"/>
      <c r="J46" s="25"/>
    </row>
    <row r="47" spans="1:10" ht="15" x14ac:dyDescent="0.2">
      <c r="A47" s="16">
        <v>-34</v>
      </c>
      <c r="B47" s="29" t="s">
        <v>61</v>
      </c>
      <c r="C47" s="11">
        <v>1</v>
      </c>
      <c r="D47" s="17">
        <v>0</v>
      </c>
      <c r="E47" s="13">
        <f t="shared" si="5"/>
        <v>0</v>
      </c>
      <c r="F47" s="24" t="s">
        <v>59</v>
      </c>
      <c r="G47" s="25"/>
      <c r="H47" s="25"/>
      <c r="I47" s="25"/>
      <c r="J47" s="25"/>
    </row>
    <row r="48" spans="1:10" ht="30" x14ac:dyDescent="0.2">
      <c r="A48" s="16">
        <v>-35</v>
      </c>
      <c r="B48" s="30" t="s">
        <v>62</v>
      </c>
      <c r="C48" s="15">
        <v>10</v>
      </c>
      <c r="D48" s="17">
        <v>2</v>
      </c>
      <c r="E48" s="16">
        <f>IF(D48=0,0,IF(D48&gt;=2,20,10))</f>
        <v>20</v>
      </c>
      <c r="F48" s="31" t="s">
        <v>63</v>
      </c>
      <c r="G48" s="25"/>
      <c r="H48" s="25"/>
      <c r="I48" s="25"/>
      <c r="J48" s="25"/>
    </row>
    <row r="49" spans="1:10" ht="15" x14ac:dyDescent="0.2">
      <c r="A49" s="16">
        <v>-36</v>
      </c>
      <c r="B49" s="29" t="s">
        <v>64</v>
      </c>
      <c r="C49" s="11">
        <v>1</v>
      </c>
      <c r="D49" s="17">
        <v>10</v>
      </c>
      <c r="E49" s="13">
        <f t="shared" si="5"/>
        <v>10</v>
      </c>
      <c r="F49" s="24" t="s">
        <v>26</v>
      </c>
      <c r="G49" s="25"/>
      <c r="H49" s="25"/>
      <c r="I49" s="25"/>
      <c r="J49" s="25"/>
    </row>
    <row r="50" spans="1:10" ht="30" x14ac:dyDescent="0.2">
      <c r="A50" s="16">
        <v>-37</v>
      </c>
      <c r="B50" s="32" t="s">
        <v>65</v>
      </c>
      <c r="C50" s="15">
        <v>2</v>
      </c>
      <c r="D50" s="17">
        <v>2</v>
      </c>
      <c r="E50" s="16">
        <f t="shared" si="5"/>
        <v>4</v>
      </c>
      <c r="F50" s="31" t="s">
        <v>26</v>
      </c>
      <c r="G50" s="25"/>
      <c r="H50" s="25"/>
      <c r="I50" s="25"/>
      <c r="J50" s="25"/>
    </row>
    <row r="51" spans="1:10" ht="15" x14ac:dyDescent="0.2">
      <c r="A51" s="16">
        <v>-38</v>
      </c>
      <c r="B51" s="29" t="s">
        <v>66</v>
      </c>
      <c r="C51" s="11">
        <v>3</v>
      </c>
      <c r="D51" s="17">
        <v>0</v>
      </c>
      <c r="E51" s="13">
        <f t="shared" si="5"/>
        <v>0</v>
      </c>
      <c r="F51" s="24" t="s">
        <v>26</v>
      </c>
      <c r="G51" s="25"/>
      <c r="H51" s="25"/>
      <c r="I51" s="25"/>
      <c r="J51" s="25"/>
    </row>
    <row r="52" spans="1:10" ht="15" x14ac:dyDescent="0.2">
      <c r="A52" s="16">
        <v>-39</v>
      </c>
      <c r="B52" s="29" t="s">
        <v>67</v>
      </c>
      <c r="C52" s="11">
        <v>3</v>
      </c>
      <c r="D52" s="17">
        <v>0</v>
      </c>
      <c r="E52" s="13">
        <f t="shared" si="5"/>
        <v>0</v>
      </c>
      <c r="F52" s="24" t="s">
        <v>26</v>
      </c>
      <c r="G52" s="25"/>
      <c r="H52" s="25"/>
      <c r="I52" s="25"/>
      <c r="J52" s="25"/>
    </row>
    <row r="53" spans="1:10" ht="15" x14ac:dyDescent="0.2">
      <c r="A53" s="16">
        <v>-40</v>
      </c>
      <c r="B53" s="29" t="s">
        <v>68</v>
      </c>
      <c r="C53" s="11">
        <v>3</v>
      </c>
      <c r="D53" s="17">
        <v>1</v>
      </c>
      <c r="E53" s="13">
        <f t="shared" si="5"/>
        <v>3</v>
      </c>
      <c r="F53" s="24" t="s">
        <v>26</v>
      </c>
      <c r="G53" s="25"/>
      <c r="H53" s="25"/>
      <c r="I53" s="25"/>
      <c r="J53" s="25"/>
    </row>
    <row r="54" spans="1:10" ht="15" x14ac:dyDescent="0.2">
      <c r="A54" s="16">
        <v>-41</v>
      </c>
      <c r="B54" s="29" t="s">
        <v>69</v>
      </c>
      <c r="C54" s="11">
        <v>3</v>
      </c>
      <c r="D54" s="17">
        <v>0</v>
      </c>
      <c r="E54" s="13">
        <f t="shared" si="5"/>
        <v>0</v>
      </c>
      <c r="F54" s="24" t="s">
        <v>26</v>
      </c>
      <c r="G54" s="25"/>
      <c r="H54" s="25"/>
      <c r="I54" s="25"/>
      <c r="J54" s="25"/>
    </row>
    <row r="55" spans="1:10" ht="15" x14ac:dyDescent="0.2">
      <c r="A55" s="18" t="s">
        <v>70</v>
      </c>
      <c r="B55" s="18"/>
      <c r="C55" s="18"/>
      <c r="D55" s="18"/>
      <c r="E55" s="20">
        <f>SUM(E45:E54)</f>
        <v>39</v>
      </c>
      <c r="F55" s="24"/>
      <c r="G55" s="25"/>
      <c r="H55" s="25"/>
      <c r="I55" s="25"/>
      <c r="J55" s="25"/>
    </row>
    <row r="56" spans="1:10" ht="15.75" x14ac:dyDescent="0.25">
      <c r="A56" s="56" t="s">
        <v>71</v>
      </c>
      <c r="B56" s="55"/>
      <c r="C56" s="46" t="s">
        <v>10</v>
      </c>
      <c r="D56" s="47" t="s">
        <v>11</v>
      </c>
      <c r="E56" s="48" t="s">
        <v>12</v>
      </c>
      <c r="F56" s="27"/>
      <c r="G56" s="25"/>
      <c r="H56" s="25"/>
      <c r="I56" s="25"/>
      <c r="J56" s="25"/>
    </row>
    <row r="57" spans="1:10" ht="15" x14ac:dyDescent="0.2">
      <c r="A57" s="16">
        <v>-42</v>
      </c>
      <c r="B57" s="29" t="s">
        <v>72</v>
      </c>
      <c r="C57" s="11">
        <v>1</v>
      </c>
      <c r="D57" s="17">
        <v>0</v>
      </c>
      <c r="E57" s="13">
        <f t="shared" ref="E57:E59" si="6">D57</f>
        <v>0</v>
      </c>
      <c r="F57" s="24" t="s">
        <v>73</v>
      </c>
      <c r="G57" s="25"/>
      <c r="H57" s="25"/>
      <c r="I57" s="25"/>
      <c r="J57" s="25"/>
    </row>
    <row r="58" spans="1:10" ht="15" x14ac:dyDescent="0.2">
      <c r="A58" s="16">
        <v>-43</v>
      </c>
      <c r="B58" s="29" t="s">
        <v>74</v>
      </c>
      <c r="C58" s="11">
        <v>1</v>
      </c>
      <c r="D58" s="17">
        <v>0</v>
      </c>
      <c r="E58" s="13">
        <f t="shared" si="6"/>
        <v>0</v>
      </c>
      <c r="F58" s="24" t="s">
        <v>73</v>
      </c>
      <c r="G58" s="25"/>
      <c r="H58" s="25"/>
      <c r="I58" s="25"/>
      <c r="J58" s="25"/>
    </row>
    <row r="59" spans="1:10" ht="15" x14ac:dyDescent="0.2">
      <c r="A59" s="16">
        <v>-44</v>
      </c>
      <c r="B59" s="29" t="s">
        <v>75</v>
      </c>
      <c r="C59" s="11">
        <v>4</v>
      </c>
      <c r="D59" s="17">
        <v>0</v>
      </c>
      <c r="E59" s="13">
        <f t="shared" si="6"/>
        <v>0</v>
      </c>
      <c r="F59" s="24" t="s">
        <v>76</v>
      </c>
      <c r="G59" s="25"/>
      <c r="H59" s="25"/>
      <c r="I59" s="25"/>
      <c r="J59" s="25"/>
    </row>
    <row r="60" spans="1:10" ht="15" x14ac:dyDescent="0.2">
      <c r="A60" s="16">
        <v>-45</v>
      </c>
      <c r="B60" s="29" t="s">
        <v>77</v>
      </c>
      <c r="C60" s="11">
        <v>3</v>
      </c>
      <c r="D60" s="17">
        <v>0</v>
      </c>
      <c r="E60" s="13">
        <f>D60*C60</f>
        <v>0</v>
      </c>
      <c r="F60" s="24" t="s">
        <v>78</v>
      </c>
      <c r="G60" s="25"/>
      <c r="H60" s="25"/>
      <c r="I60" s="25"/>
      <c r="J60" s="25"/>
    </row>
    <row r="61" spans="1:10" ht="15" x14ac:dyDescent="0.2">
      <c r="A61" s="16">
        <v>-46</v>
      </c>
      <c r="B61" s="29" t="s">
        <v>79</v>
      </c>
      <c r="C61" s="11">
        <v>6</v>
      </c>
      <c r="D61" s="17">
        <v>0</v>
      </c>
      <c r="E61" s="13">
        <f>D61*C61</f>
        <v>0</v>
      </c>
      <c r="F61" s="24" t="s">
        <v>78</v>
      </c>
      <c r="G61" s="25"/>
      <c r="H61" s="25"/>
      <c r="I61" s="25"/>
      <c r="J61" s="25"/>
    </row>
    <row r="62" spans="1:10" ht="15" x14ac:dyDescent="0.2">
      <c r="A62" s="16">
        <v>-47</v>
      </c>
      <c r="B62" s="29" t="s">
        <v>80</v>
      </c>
      <c r="C62" s="11">
        <v>2</v>
      </c>
      <c r="D62" s="17">
        <v>3</v>
      </c>
      <c r="E62" s="13">
        <f>D62*C62</f>
        <v>6</v>
      </c>
      <c r="F62" s="24" t="s">
        <v>81</v>
      </c>
      <c r="G62" s="25"/>
      <c r="H62" s="25"/>
      <c r="I62" s="25"/>
      <c r="J62" s="25"/>
    </row>
    <row r="63" spans="1:10" ht="15" x14ac:dyDescent="0.2">
      <c r="A63" s="16">
        <v>-48</v>
      </c>
      <c r="B63" s="29" t="s">
        <v>82</v>
      </c>
      <c r="C63" s="11">
        <v>3</v>
      </c>
      <c r="D63" s="17">
        <v>3</v>
      </c>
      <c r="E63" s="13">
        <f>IF(D63=0,0,3)</f>
        <v>3</v>
      </c>
      <c r="F63" s="24" t="s">
        <v>83</v>
      </c>
      <c r="G63" s="25"/>
      <c r="H63" s="25"/>
      <c r="I63" s="25"/>
      <c r="J63" s="25"/>
    </row>
    <row r="64" spans="1:10" ht="15" x14ac:dyDescent="0.2">
      <c r="A64" s="16">
        <v>-49</v>
      </c>
      <c r="B64" s="29" t="s">
        <v>84</v>
      </c>
      <c r="C64" s="11">
        <v>1</v>
      </c>
      <c r="D64" s="17">
        <v>0</v>
      </c>
      <c r="E64" s="13">
        <f t="shared" ref="E64" si="7">D64*C64</f>
        <v>0</v>
      </c>
      <c r="F64" s="24" t="s">
        <v>73</v>
      </c>
      <c r="G64" s="25"/>
      <c r="H64" s="25"/>
      <c r="I64" s="25"/>
      <c r="J64" s="25"/>
    </row>
    <row r="65" spans="1:6" ht="15" x14ac:dyDescent="0.2">
      <c r="A65" s="18" t="s">
        <v>85</v>
      </c>
      <c r="B65" s="18"/>
      <c r="C65" s="18"/>
      <c r="D65" s="18"/>
      <c r="E65" s="20">
        <f>SUM(E57:E64)</f>
        <v>9</v>
      </c>
      <c r="F65" s="24"/>
    </row>
    <row r="66" spans="1:6" ht="15.75" x14ac:dyDescent="0.25">
      <c r="A66" s="56" t="s">
        <v>94</v>
      </c>
      <c r="B66" s="55"/>
      <c r="C66" s="46" t="s">
        <v>10</v>
      </c>
      <c r="D66" s="47" t="s">
        <v>11</v>
      </c>
      <c r="E66" s="48" t="s">
        <v>12</v>
      </c>
      <c r="F66" s="24"/>
    </row>
    <row r="67" spans="1:6" ht="15" x14ac:dyDescent="0.2">
      <c r="A67" s="16">
        <v>-50</v>
      </c>
      <c r="B67" s="49" t="s">
        <v>95</v>
      </c>
      <c r="C67" s="11">
        <v>4</v>
      </c>
      <c r="D67" s="17">
        <v>4</v>
      </c>
      <c r="E67" s="13">
        <f t="shared" ref="E67:E70" si="8">D67*C67</f>
        <v>16</v>
      </c>
      <c r="F67" s="24" t="s">
        <v>97</v>
      </c>
    </row>
    <row r="68" spans="1:6" ht="30" x14ac:dyDescent="0.2">
      <c r="A68" s="16">
        <v>-51</v>
      </c>
      <c r="B68" s="50" t="s">
        <v>98</v>
      </c>
      <c r="C68" s="11">
        <v>4</v>
      </c>
      <c r="D68" s="17">
        <v>3</v>
      </c>
      <c r="E68" s="13">
        <f t="shared" si="8"/>
        <v>12</v>
      </c>
      <c r="F68" s="24" t="s">
        <v>96</v>
      </c>
    </row>
    <row r="69" spans="1:6" ht="15" x14ac:dyDescent="0.2">
      <c r="A69" s="16">
        <v>-54</v>
      </c>
      <c r="B69" s="34" t="s">
        <v>86</v>
      </c>
      <c r="C69" s="11">
        <v>2</v>
      </c>
      <c r="D69" s="17">
        <v>1</v>
      </c>
      <c r="E69" s="13">
        <f t="shared" si="8"/>
        <v>2</v>
      </c>
      <c r="F69" s="24"/>
    </row>
    <row r="70" spans="1:6" ht="15" x14ac:dyDescent="0.2">
      <c r="A70" s="16">
        <v>-55</v>
      </c>
      <c r="B70" s="34" t="s">
        <v>87</v>
      </c>
      <c r="C70" s="11">
        <v>6</v>
      </c>
      <c r="D70" s="17">
        <v>1</v>
      </c>
      <c r="E70" s="13">
        <f t="shared" si="8"/>
        <v>6</v>
      </c>
      <c r="F70" s="24"/>
    </row>
    <row r="71" spans="1:6" ht="15" x14ac:dyDescent="0.2">
      <c r="A71" s="16">
        <v>-56</v>
      </c>
      <c r="B71" s="34" t="s">
        <v>88</v>
      </c>
      <c r="C71" s="11">
        <v>3</v>
      </c>
      <c r="D71" s="17">
        <v>0</v>
      </c>
      <c r="E71" s="13">
        <f>D71*3</f>
        <v>0</v>
      </c>
      <c r="F71" s="24"/>
    </row>
    <row r="72" spans="1:6" ht="15" x14ac:dyDescent="0.2">
      <c r="A72" s="16">
        <v>-55</v>
      </c>
      <c r="B72" s="34" t="s">
        <v>89</v>
      </c>
      <c r="C72" s="11">
        <v>2</v>
      </c>
      <c r="D72" s="17">
        <v>1</v>
      </c>
      <c r="E72" s="13">
        <f>D72*C72</f>
        <v>2</v>
      </c>
      <c r="F72" s="24"/>
    </row>
    <row r="73" spans="1:6" ht="15" x14ac:dyDescent="0.2">
      <c r="A73" s="16">
        <v>-56</v>
      </c>
      <c r="B73" s="34" t="s">
        <v>90</v>
      </c>
      <c r="C73" s="11">
        <v>6</v>
      </c>
      <c r="D73" s="17">
        <v>0</v>
      </c>
      <c r="E73" s="13">
        <f t="shared" ref="E73" si="9">D73*C73</f>
        <v>0</v>
      </c>
      <c r="F73" s="24"/>
    </row>
    <row r="74" spans="1:6" ht="15" x14ac:dyDescent="0.2">
      <c r="A74" s="33"/>
      <c r="B74" s="34"/>
      <c r="C74" s="11"/>
      <c r="D74" s="17"/>
      <c r="E74" s="13"/>
      <c r="F74" s="24"/>
    </row>
    <row r="75" spans="1:6" ht="22.5" customHeight="1" x14ac:dyDescent="0.2">
      <c r="A75" s="18" t="s">
        <v>91</v>
      </c>
      <c r="B75" s="18"/>
      <c r="C75" s="18"/>
      <c r="D75" s="18"/>
      <c r="E75" s="39">
        <f>SUM(E67:E74)</f>
        <v>38</v>
      </c>
      <c r="F75" s="24"/>
    </row>
    <row r="76" spans="1:6" ht="15.75" x14ac:dyDescent="0.25">
      <c r="A76" s="18"/>
      <c r="B76" s="35"/>
      <c r="C76" s="18"/>
      <c r="D76" s="18"/>
      <c r="E76" s="40"/>
      <c r="F76" s="24"/>
    </row>
    <row r="77" spans="1:6" ht="15.75" x14ac:dyDescent="0.25">
      <c r="A77" s="18"/>
      <c r="B77" s="35"/>
      <c r="C77" s="18"/>
      <c r="D77" s="43" t="s">
        <v>2</v>
      </c>
      <c r="E77" s="39">
        <f>E8+E25+E27</f>
        <v>19</v>
      </c>
      <c r="F77" s="24"/>
    </row>
    <row r="78" spans="1:6" ht="15.75" x14ac:dyDescent="0.25">
      <c r="A78" s="18"/>
      <c r="B78" s="35"/>
      <c r="C78" s="18"/>
      <c r="D78" s="43" t="s">
        <v>4</v>
      </c>
      <c r="E78" s="41">
        <f>E79-E77</f>
        <v>166</v>
      </c>
      <c r="F78" s="24"/>
    </row>
    <row r="79" spans="1:6" ht="15.75" x14ac:dyDescent="0.25">
      <c r="A79" s="18"/>
      <c r="B79" s="35"/>
      <c r="C79" s="18"/>
      <c r="D79" s="43" t="s">
        <v>6</v>
      </c>
      <c r="E79" s="42">
        <f>(E17+E29+E43+E55+E65+E75)</f>
        <v>185</v>
      </c>
      <c r="F79" s="24"/>
    </row>
    <row r="80" spans="1:6" x14ac:dyDescent="0.2">
      <c r="A80" s="24"/>
      <c r="B80" s="24"/>
      <c r="C80" s="26"/>
      <c r="D80" s="26"/>
      <c r="E80" s="26"/>
      <c r="F80" s="24"/>
    </row>
    <row r="81" spans="1:6" x14ac:dyDescent="0.2">
      <c r="A81" s="24"/>
      <c r="B81" s="24"/>
      <c r="C81" s="26"/>
      <c r="D81" s="26"/>
      <c r="E81" s="26"/>
      <c r="F81" s="24"/>
    </row>
    <row r="82" spans="1:6" x14ac:dyDescent="0.2">
      <c r="A82" s="24"/>
      <c r="B82" s="24"/>
      <c r="C82" s="26"/>
      <c r="D82" s="26"/>
      <c r="E82" s="26"/>
      <c r="F82" s="24"/>
    </row>
    <row r="83" spans="1:6" x14ac:dyDescent="0.2">
      <c r="A83" s="24"/>
      <c r="B83" s="24"/>
      <c r="C83" s="26"/>
      <c r="D83" s="26"/>
      <c r="E83" s="26"/>
      <c r="F83" s="24"/>
    </row>
    <row r="84" spans="1:6" x14ac:dyDescent="0.2">
      <c r="A84" s="24"/>
      <c r="B84" s="24"/>
      <c r="C84" s="26"/>
      <c r="D84" s="26"/>
      <c r="E84" s="26"/>
      <c r="F84" s="24"/>
    </row>
    <row r="85" spans="1:6" x14ac:dyDescent="0.2">
      <c r="A85" s="24"/>
      <c r="B85" s="24"/>
      <c r="C85" s="26"/>
      <c r="D85" s="26"/>
      <c r="E85" s="26"/>
      <c r="F85" s="24"/>
    </row>
    <row r="86" spans="1:6" x14ac:dyDescent="0.2">
      <c r="A86" s="24"/>
      <c r="B86" s="24"/>
      <c r="C86" s="26"/>
      <c r="D86" s="26"/>
      <c r="E86" s="26"/>
      <c r="F86" s="24"/>
    </row>
    <row r="87" spans="1:6" x14ac:dyDescent="0.2">
      <c r="A87" s="24"/>
      <c r="B87" s="24"/>
      <c r="C87" s="26"/>
      <c r="D87" s="26"/>
      <c r="E87" s="26"/>
      <c r="F87" s="24"/>
    </row>
    <row r="88" spans="1:6" x14ac:dyDescent="0.2">
      <c r="A88" s="24"/>
      <c r="B88" s="24"/>
      <c r="C88" s="26"/>
      <c r="D88" s="26"/>
      <c r="E88" s="26"/>
      <c r="F88" s="24"/>
    </row>
    <row r="89" spans="1:6" x14ac:dyDescent="0.2">
      <c r="C89" s="1"/>
      <c r="D89" s="1"/>
      <c r="E89" s="1"/>
    </row>
    <row r="90" spans="1:6" x14ac:dyDescent="0.2">
      <c r="C90" s="1"/>
      <c r="D90" s="1"/>
      <c r="E90" s="1"/>
    </row>
    <row r="91" spans="1:6" x14ac:dyDescent="0.2">
      <c r="C91" s="1"/>
      <c r="D91" s="1"/>
      <c r="E91" s="1"/>
    </row>
    <row r="92" spans="1:6" x14ac:dyDescent="0.2">
      <c r="C92" s="1"/>
      <c r="D92" s="1"/>
      <c r="E92" s="1"/>
    </row>
    <row r="93" spans="1:6" x14ac:dyDescent="0.2">
      <c r="C93" s="1"/>
      <c r="D93" s="1"/>
      <c r="E93" s="1"/>
    </row>
    <row r="94" spans="1:6" x14ac:dyDescent="0.2">
      <c r="C94" s="1"/>
      <c r="D94" s="1"/>
      <c r="E94" s="1"/>
    </row>
    <row r="95" spans="1:6" x14ac:dyDescent="0.2">
      <c r="C95" s="1"/>
      <c r="D95" s="1"/>
      <c r="E95" s="1"/>
    </row>
    <row r="96" spans="1:6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</sheetData>
  <protectedRanges>
    <protectedRange sqref="F25:F28" name="Range3"/>
    <protectedRange sqref="D8:D17 D19:D29 D31:D43 D45:D55 D57:D65 D69:D74" name="Range1"/>
    <protectedRange sqref="C2:C6" name="Range2"/>
  </protectedRanges>
  <mergeCells count="18">
    <mergeCell ref="A1:E1"/>
    <mergeCell ref="G1:H1"/>
    <mergeCell ref="A2:B2"/>
    <mergeCell ref="C2:D2"/>
    <mergeCell ref="A3:B3"/>
    <mergeCell ref="C3:D3"/>
    <mergeCell ref="A66:B66"/>
    <mergeCell ref="A4:B4"/>
    <mergeCell ref="C4:D4"/>
    <mergeCell ref="A5:B5"/>
    <mergeCell ref="C5:D5"/>
    <mergeCell ref="A6:B6"/>
    <mergeCell ref="C6:D6"/>
    <mergeCell ref="F8:H17"/>
    <mergeCell ref="A18:B18"/>
    <mergeCell ref="A30:B30"/>
    <mergeCell ref="A44:B44"/>
    <mergeCell ref="A56:B56"/>
  </mergeCells>
  <dataValidations count="7">
    <dataValidation type="list" allowBlank="1" showInputMessage="1" showErrorMessage="1" sqref="F25">
      <formula1>"0, 1, 2"</formula1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sqref="D8:D16">
      <formula1>0</formula1>
      <formula2>50</formula2>
    </dataValidation>
    <dataValidation type="whole" allowBlank="1" showInputMessage="1" showErrorMessage="1" error="ژمارەكەت هەڵە نووسیوە نابێ لە 7 زیاتر بێت" sqref="D57:D64">
      <formula1>0</formula1>
      <formula2>7</formula2>
    </dataValidation>
    <dataValidation type="whole" allowBlank="1" showInputMessage="1" showErrorMessage="1" error="ژمارەكەت هەڵە نووسیوە نابێ لە 3 زیاتر بێت" sqref="D31:D37">
      <formula1>0</formula1>
      <formula2>3</formula2>
    </dataValidation>
    <dataValidation type="whole" allowBlank="1" showInputMessage="1" showErrorMessage="1" error="ژمارەكەت هەڵە نووسیوە نابێ لە 1 زیاتر بێت" sqref="D69:D74">
      <formula1>0</formula1>
      <formula2>1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HP</cp:lastModifiedBy>
  <dcterms:created xsi:type="dcterms:W3CDTF">2015-06-05T18:17:20Z</dcterms:created>
  <dcterms:modified xsi:type="dcterms:W3CDTF">2020-06-25T18:42:37Z</dcterms:modified>
</cp:coreProperties>
</file>