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tterfly\Desktop\ضمان الجودة 2023\"/>
    </mc:Choice>
  </mc:AlternateContent>
  <bookViews>
    <workbookView xWindow="0" yWindow="0" windowWidth="23040" windowHeight="9192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26" i="5" s="1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<sst xmlns="http://schemas.openxmlformats.org/spreadsheetml/2006/main" count="205" uniqueCount="171">
  <si>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</si>
  <si>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</si>
  <si>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</si>
  <si>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</si>
  <si>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</si>
  <si>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</si>
  <si>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</si>
  <si>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</si>
  <si>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</si>
  <si>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</si>
  <si>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</si>
  <si>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</si>
  <si>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</si>
  <si>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</si>
  <si>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</si>
  <si>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</si>
  <si>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</si>
  <si>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</si>
  <si>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</si>
  <si>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</si>
  <si>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</si>
  <si>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</si>
  <si>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</si>
  <si>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</si>
  <si>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</si>
  <si>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</si>
  <si>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</si>
  <si>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</si>
  <si>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</si>
  <si>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</si>
  <si>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</si>
  <si>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</si>
  <si>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</si>
  <si>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</si>
  <si>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</si>
  <si>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</si>
  <si>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</si>
  <si>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</si>
  <si>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</si>
  <si>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</si>
  <si>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</si>
  <si>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</si>
  <si>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</si>
  <si>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</si>
  <si>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</si>
  <si>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</si>
  <si>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</si>
  <si>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</si>
  <si>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</si>
  <si>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</si>
  <si>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</si>
  <si>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</si>
  <si>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</si>
  <si>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</si>
  <si>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</si>
  <si>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</si>
  <si>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</si>
  <si>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</si>
  <si>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</si>
  <si>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</si>
  <si>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</si>
  <si>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</si>
  <si>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</si>
  <si>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</si>
  <si>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</si>
  <si>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</si>
  <si>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</si>
  <si>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</si>
  <si>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</si>
  <si>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</si>
  <si>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</si>
  <si>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</si>
  <si>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</si>
  <si>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</si>
  <si>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</si>
  <si>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</si>
  <si>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</si>
  <si>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</si>
  <si>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</si>
  <si>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</si>
  <si>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</si>
  <si>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</si>
  <si>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</si>
  <si>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</si>
  <si>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</si>
  <si>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</si>
  <si>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</si>
  <si>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</si>
  <si>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</si>
  <si>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</si>
  <si>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</si>
  <si>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</si>
  <si>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</si>
  <si>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</si>
  <si>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</si>
  <si>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</si>
  <si>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</si>
  <si>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</si>
  <si>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</si>
  <si>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</si>
  <si>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</si>
  <si>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</si>
  <si>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</si>
  <si>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</si>
  <si>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</si>
  <si>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</si>
  <si>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</si>
  <si>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</si>
  <si>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</si>
  <si>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</si>
  <si>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</si>
  <si>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</si>
  <si>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</si>
  <si>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</si>
  <si>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</si>
  <si>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</si>
  <si>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</si>
  <si>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</si>
  <si>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</si>
  <si>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</si>
  <si>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</si>
  <si>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</si>
  <si>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</si>
  <si>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</si>
  <si>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</si>
  <si>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</si>
  <si>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</si>
  <si>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</si>
  <si>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</si>
  <si>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</si>
  <si>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</si>
  <si>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</si>
  <si>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</si>
  <si>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</si>
  <si>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</si>
  <si>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</si>
  <si>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</si>
  <si>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</si>
  <si>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</si>
  <si>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</si>
  <si>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</si>
  <si>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</si>
  <si>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</si>
  <si>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</si>
  <si>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</si>
  <si>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</si>
  <si>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</si>
  <si>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</si>
  <si>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</si>
  <si>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</si>
  <si>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</si>
  <si>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</si>
  <si>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</si>
  <si>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</si>
  <si>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</si>
  <si>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</si>
  <si>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</si>
  <si>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</si>
  <si>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</si>
  <si>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</si>
  <si>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</si>
  <si>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</si>
  <si>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</si>
  <si>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</si>
  <si>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</si>
  <si>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</si>
  <si>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</si>
  <si>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</si>
  <si>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پریخان محمد طاهر محمد</t>
  </si>
  <si>
    <t>زماني عةرةبي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</si>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</sst>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27" zoomScale="90" zoomScaleNormal="90" zoomScaleSheetLayoutView="100" workbookViewId="0">
      <selection activeCell="D27" sqref="D27"/>
    </sheetView>
  </sheetViews>
  <sheetFormatPr defaultColWidth="14.44140625" defaultRowHeight="15.75" customHeight="1" x14ac:dyDescent="0.25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 x14ac:dyDescent="0.35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6" x14ac:dyDescent="0.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34</v>
      </c>
    </row>
    <row r="3" spans="1:13" ht="15.6" x14ac:dyDescent="0.3">
      <c r="A3" s="107" t="s">
        <v>45</v>
      </c>
      <c r="B3" s="108"/>
      <c r="C3" s="104" t="s">
        <v>56</v>
      </c>
      <c r="D3" s="105"/>
      <c r="E3" s="5" t="s">
        <v>11</v>
      </c>
      <c r="F3" s="12">
        <f t="shared" ref="F3" si="0">E68</f>
        <v>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لاوازە</v>
      </c>
    </row>
    <row r="4" spans="1:13" ht="15.6" x14ac:dyDescent="0.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42</v>
      </c>
    </row>
    <row r="5" spans="1:13" ht="15.6" x14ac:dyDescent="0.3">
      <c r="A5" s="107" t="s">
        <v>47</v>
      </c>
      <c r="B5" s="108"/>
      <c r="C5" s="104" t="s">
        <v>170</v>
      </c>
      <c r="D5" s="105"/>
      <c r="E5" s="1"/>
      <c r="F5" s="1"/>
    </row>
    <row r="6" spans="1:13" ht="17.399999999999999" x14ac:dyDescent="0.3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5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 x14ac:dyDescent="0.25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5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 x14ac:dyDescent="0.25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5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2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5">
      <c r="A14" s="28" t="s">
        <v>71</v>
      </c>
      <c r="B14" s="55"/>
      <c r="C14" s="28"/>
      <c r="D14" s="28"/>
      <c r="E14" s="29">
        <f>SUM(E7:E13)</f>
        <v>30</v>
      </c>
      <c r="F14" s="106"/>
      <c r="G14" s="106"/>
      <c r="H14" s="106"/>
      <c r="I14" s="106"/>
    </row>
    <row r="15" spans="1:13" ht="23.25" customHeight="1" x14ac:dyDescent="0.3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5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5">
      <c r="A23" s="27" t="s">
        <v>86</v>
      </c>
      <c r="B23" s="57"/>
      <c r="C23" s="27"/>
      <c r="D23" s="27"/>
      <c r="E23" s="29">
        <f>SUM(E16:E22)</f>
        <v>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6" x14ac:dyDescent="0.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5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5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5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5">
      <c r="A47" s="27" t="s">
        <v>90</v>
      </c>
      <c r="B47" s="57"/>
      <c r="C47" s="27"/>
      <c r="D47" s="27"/>
      <c r="E47" s="29">
        <f>SUM(E40:E46)</f>
        <v>4</v>
      </c>
      <c r="F47" s="37"/>
      <c r="G47" s="16"/>
      <c r="H47" s="16"/>
      <c r="I47" s="16"/>
      <c r="J47" s="16"/>
      <c r="K47" s="16"/>
      <c r="L47" s="16"/>
      <c r="M47" s="16"/>
    </row>
    <row r="48" spans="1:13" ht="15.6" x14ac:dyDescent="0.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5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6" x14ac:dyDescent="0.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5">
      <c r="A65" s="27" t="s">
        <v>93</v>
      </c>
      <c r="B65" s="57"/>
      <c r="C65" s="27"/>
      <c r="D65" s="27"/>
      <c r="E65" s="29">
        <f>SUM(E59:E64)</f>
        <v>4</v>
      </c>
      <c r="F65" s="3"/>
      <c r="K65" s="16"/>
      <c r="L65" s="16"/>
      <c r="M65" s="16"/>
    </row>
    <row r="66" spans="1:13" ht="15.6" x14ac:dyDescent="0.25">
      <c r="A66" s="27"/>
      <c r="B66" s="61"/>
      <c r="C66" s="27"/>
      <c r="D66" s="27"/>
      <c r="E66" s="30"/>
      <c r="F66" s="3"/>
    </row>
    <row r="67" spans="1:13" ht="17.25" customHeight="1" x14ac:dyDescent="0.3">
      <c r="A67" s="27"/>
      <c r="B67" s="61"/>
      <c r="C67" s="27"/>
      <c r="D67" s="33" t="s">
        <v>10</v>
      </c>
      <c r="E67" s="29">
        <f>E7+E18+E19</f>
        <v>34</v>
      </c>
      <c r="F67" s="4"/>
    </row>
    <row r="68" spans="1:13" ht="15.6" x14ac:dyDescent="0.3">
      <c r="A68" s="27"/>
      <c r="B68" s="61"/>
      <c r="C68" s="27"/>
      <c r="D68" s="33" t="s">
        <v>11</v>
      </c>
      <c r="E68" s="34">
        <f>E69-E67</f>
        <v>8</v>
      </c>
      <c r="F68" s="4"/>
    </row>
    <row r="69" spans="1:13" ht="15.6" x14ac:dyDescent="0.3">
      <c r="A69" s="27"/>
      <c r="B69" s="61"/>
      <c r="C69" s="27"/>
      <c r="D69" s="33" t="s">
        <v>12</v>
      </c>
      <c r="E69" s="35">
        <f>(E14+E23+E38+E47+E57+E65)</f>
        <v>42</v>
      </c>
      <c r="F69" s="4"/>
    </row>
    <row r="70" spans="1:13" ht="13.8" x14ac:dyDescent="0.25">
      <c r="A70" s="3"/>
      <c r="B70" s="37"/>
      <c r="C70" s="6"/>
      <c r="D70" s="6"/>
      <c r="E70" s="6"/>
      <c r="F70" s="3"/>
    </row>
    <row r="71" spans="1:13" ht="13.8" x14ac:dyDescent="0.25">
      <c r="A71" s="3"/>
      <c r="B71" s="37"/>
      <c r="C71" s="6"/>
      <c r="D71" s="6"/>
      <c r="E71" s="6"/>
      <c r="F71" s="3"/>
    </row>
    <row r="72" spans="1:13" ht="13.8" hidden="1" x14ac:dyDescent="0.25">
      <c r="A72" s="3"/>
      <c r="B72" s="37"/>
      <c r="C72" s="6"/>
      <c r="D72" s="6"/>
      <c r="E72" s="6"/>
      <c r="F72" s="3"/>
    </row>
    <row r="73" spans="1:13" ht="13.8" x14ac:dyDescent="0.25">
      <c r="A73" s="3"/>
      <c r="B73" s="37"/>
      <c r="C73" s="6"/>
      <c r="D73" s="6"/>
      <c r="E73" s="2"/>
      <c r="F73" s="3"/>
    </row>
    <row r="74" spans="1:13" ht="13.8" x14ac:dyDescent="0.25">
      <c r="A74" s="3"/>
      <c r="B74" s="37"/>
      <c r="C74" s="6"/>
      <c r="D74" s="6"/>
      <c r="E74" s="6"/>
      <c r="F74" s="3"/>
    </row>
    <row r="75" spans="1:13" ht="13.8" x14ac:dyDescent="0.25">
      <c r="A75" s="3"/>
      <c r="B75" s="37"/>
      <c r="C75" s="6"/>
      <c r="D75" s="6"/>
      <c r="E75" s="6"/>
      <c r="F75" s="3"/>
    </row>
    <row r="76" spans="1:13" ht="13.8" x14ac:dyDescent="0.25">
      <c r="A76" s="3"/>
      <c r="B76" s="37"/>
      <c r="C76" s="6"/>
      <c r="D76" s="6"/>
      <c r="E76" s="6"/>
      <c r="F76" s="3"/>
    </row>
    <row r="77" spans="1:13" ht="13.8" x14ac:dyDescent="0.25">
      <c r="A77" s="3"/>
      <c r="B77" s="37"/>
      <c r="C77" s="6"/>
      <c r="D77" s="6"/>
      <c r="E77" s="6"/>
      <c r="F77" s="3"/>
    </row>
    <row r="78" spans="1:13" ht="13.8" x14ac:dyDescent="0.25">
      <c r="A78" s="3"/>
      <c r="B78" s="37"/>
      <c r="C78" s="6"/>
      <c r="D78" s="6"/>
      <c r="E78" s="2"/>
      <c r="F78" s="3"/>
    </row>
    <row r="79" spans="1:13" ht="13.8" x14ac:dyDescent="0.25">
      <c r="C79" s="1"/>
      <c r="D79" s="1"/>
      <c r="E79" s="1"/>
      <c r="F79" s="3"/>
    </row>
    <row r="80" spans="1:13" ht="13.8" x14ac:dyDescent="0.25">
      <c r="C80" s="1"/>
      <c r="D80" s="1"/>
      <c r="E80" s="1"/>
      <c r="F80" s="3"/>
    </row>
    <row r="81" spans="3:6" ht="13.8" x14ac:dyDescent="0.25">
      <c r="C81" s="1"/>
      <c r="D81" s="1"/>
      <c r="E81" s="1"/>
      <c r="F81" s="3"/>
    </row>
    <row r="82" spans="3:6" ht="13.8" x14ac:dyDescent="0.25">
      <c r="C82" s="1"/>
      <c r="D82" s="1"/>
      <c r="E82" s="1"/>
      <c r="F82" s="3"/>
    </row>
    <row r="83" spans="3:6" ht="13.8" x14ac:dyDescent="0.25">
      <c r="C83" s="1"/>
      <c r="D83" s="1"/>
      <c r="E83" s="1"/>
      <c r="F83" s="3"/>
    </row>
    <row r="84" spans="3:6" ht="13.8" x14ac:dyDescent="0.25">
      <c r="C84" s="1"/>
      <c r="D84" s="1"/>
      <c r="E84" s="1"/>
      <c r="F84" s="3"/>
    </row>
    <row r="85" spans="3:6" ht="13.2" x14ac:dyDescent="0.25">
      <c r="C85" s="1"/>
      <c r="D85" s="1"/>
      <c r="E85" s="1"/>
    </row>
    <row r="86" spans="3:6" ht="13.2" x14ac:dyDescent="0.25">
      <c r="C86" s="1"/>
      <c r="D86" s="1"/>
      <c r="E86" s="1"/>
    </row>
    <row r="87" spans="3:6" ht="13.2" x14ac:dyDescent="0.25">
      <c r="C87" s="1"/>
      <c r="D87" s="1"/>
      <c r="E87" s="1"/>
    </row>
    <row r="88" spans="3:6" ht="13.2" x14ac:dyDescent="0.25">
      <c r="C88" s="1"/>
      <c r="D88" s="1"/>
      <c r="E88" s="1"/>
    </row>
    <row r="89" spans="3:6" ht="13.2" x14ac:dyDescent="0.25">
      <c r="C89" s="1"/>
      <c r="D89" s="1"/>
      <c r="E89" s="1"/>
    </row>
    <row r="90" spans="3:6" ht="13.2" x14ac:dyDescent="0.25">
      <c r="C90" s="1"/>
      <c r="D90" s="1"/>
      <c r="E90" s="1"/>
    </row>
    <row r="91" spans="3:6" ht="13.2" x14ac:dyDescent="0.25">
      <c r="C91" s="1"/>
      <c r="D91" s="1"/>
      <c r="E91" s="1"/>
    </row>
    <row r="92" spans="3:6" ht="13.2" x14ac:dyDescent="0.25">
      <c r="C92" s="1"/>
      <c r="D92" s="1"/>
      <c r="E92" s="1"/>
    </row>
    <row r="93" spans="3:6" ht="13.2" x14ac:dyDescent="0.25">
      <c r="C93" s="1"/>
      <c r="D93" s="1"/>
      <c r="E93" s="1"/>
    </row>
    <row r="94" spans="3:6" ht="13.2" x14ac:dyDescent="0.25">
      <c r="C94" s="1"/>
      <c r="D94" s="1"/>
      <c r="E94" s="1"/>
    </row>
    <row r="95" spans="3:6" ht="13.2" x14ac:dyDescent="0.25">
      <c r="C95" s="1"/>
      <c r="D95" s="1"/>
      <c r="E95" s="1"/>
    </row>
    <row r="96" spans="3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/>
    <row r="1005" spans="3:5" ht="13.2" x14ac:dyDescent="0.25"/>
    <row r="1006" spans="3:5" ht="13.2" x14ac:dyDescent="0.25"/>
    <row r="1007" spans="3:5" ht="13.2" x14ac:dyDescent="0.25"/>
    <row r="1008" spans="3:5" ht="13.2" x14ac:dyDescent="0.25"/>
    <row r="1009" ht="13.2" x14ac:dyDescent="0.25"/>
    <row r="1010" ht="13.2" x14ac:dyDescent="0.25"/>
    <row r="1011" ht="13.2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33203125" defaultRowHeight="14.4" x14ac:dyDescent="0.3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 x14ac:dyDescent="0.95">
      <c r="A1" s="116" t="s">
        <v>157</v>
      </c>
      <c r="B1" s="116"/>
      <c r="C1" s="116"/>
      <c r="D1" s="89"/>
    </row>
    <row r="2" spans="1:6" ht="26.25" customHeight="1" x14ac:dyDescent="0.3">
      <c r="A2" s="93" t="str">
        <f>"ناوی مامۆستا: "&amp;CAD!C2</f>
        <v>ناوی مامۆستا: پریخان محمد طاهر محمد</v>
      </c>
      <c r="B2" s="96" t="s">
        <v>46</v>
      </c>
      <c r="C2" s="95"/>
      <c r="D2" s="94"/>
    </row>
    <row r="3" spans="1:6" ht="33.6" x14ac:dyDescent="0.9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3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 x14ac:dyDescent="0.3">
      <c r="A5" s="85" t="s">
        <v>152</v>
      </c>
      <c r="B5" s="84"/>
      <c r="C5" s="83"/>
      <c r="D5" s="83"/>
      <c r="E5" s="82">
        <f>D43</f>
        <v>1.25</v>
      </c>
    </row>
    <row r="6" spans="1:6" ht="28.5" customHeight="1" x14ac:dyDescent="0.3">
      <c r="A6" s="74" t="s">
        <v>151</v>
      </c>
      <c r="B6" s="72">
        <v>8</v>
      </c>
      <c r="C6" s="73"/>
      <c r="D6" s="70">
        <f>C6*B6</f>
        <v>0</v>
      </c>
    </row>
    <row r="7" spans="1:6" ht="18" x14ac:dyDescent="0.3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" x14ac:dyDescent="0.3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" x14ac:dyDescent="0.3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" x14ac:dyDescent="0.3">
      <c r="A10" s="74" t="s">
        <v>146</v>
      </c>
      <c r="B10" s="72">
        <v>4</v>
      </c>
      <c r="C10" s="73"/>
      <c r="D10" s="70">
        <f>C10*B10</f>
        <v>0</v>
      </c>
    </row>
    <row r="11" spans="1:6" ht="18" x14ac:dyDescent="0.3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 x14ac:dyDescent="0.3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 x14ac:dyDescent="0.3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 x14ac:dyDescent="0.3">
      <c r="A14" s="72" t="s">
        <v>97</v>
      </c>
      <c r="B14" s="72"/>
      <c r="C14" s="81"/>
      <c r="D14" s="81">
        <f>SUM(D6:D13)</f>
        <v>18</v>
      </c>
    </row>
    <row r="15" spans="1:6" ht="18" x14ac:dyDescent="0.3">
      <c r="A15" s="78" t="s">
        <v>140</v>
      </c>
      <c r="B15" s="78"/>
      <c r="C15" s="69"/>
      <c r="D15" s="69"/>
    </row>
    <row r="16" spans="1:6" ht="25.5" customHeight="1" x14ac:dyDescent="0.3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3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" x14ac:dyDescent="0.3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 x14ac:dyDescent="0.3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3">
      <c r="A20" s="74" t="s">
        <v>132</v>
      </c>
      <c r="B20" s="72"/>
      <c r="C20" s="73"/>
      <c r="D20" s="70">
        <f>C20*4</f>
        <v>0</v>
      </c>
      <c r="E20" s="68"/>
    </row>
    <row r="21" spans="1:12" ht="18" x14ac:dyDescent="0.3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" x14ac:dyDescent="0.3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" x14ac:dyDescent="0.3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" x14ac:dyDescent="0.3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" x14ac:dyDescent="0.3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 x14ac:dyDescent="0.3">
      <c r="A26" s="72" t="s">
        <v>97</v>
      </c>
      <c r="B26" s="72"/>
      <c r="C26" s="70"/>
      <c r="D26" s="69">
        <f>SUM(D16:D25)</f>
        <v>5</v>
      </c>
    </row>
    <row r="27" spans="1:12" ht="18" x14ac:dyDescent="0.35">
      <c r="A27" s="78" t="s">
        <v>121</v>
      </c>
      <c r="B27" s="77"/>
      <c r="C27" s="69"/>
      <c r="D27" s="69"/>
      <c r="E27" s="68"/>
    </row>
    <row r="28" spans="1:12" ht="31.2" x14ac:dyDescent="0.3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3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" x14ac:dyDescent="0.3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" x14ac:dyDescent="0.3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" x14ac:dyDescent="0.3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" x14ac:dyDescent="0.3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 x14ac:dyDescent="0.3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 x14ac:dyDescent="0.3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3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 x14ac:dyDescent="0.3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" x14ac:dyDescent="0.3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 x14ac:dyDescent="0.3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 x14ac:dyDescent="0.3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 x14ac:dyDescent="0.35">
      <c r="A41" s="72" t="s">
        <v>97</v>
      </c>
      <c r="B41" s="71"/>
      <c r="C41" s="70"/>
      <c r="D41" s="69">
        <f>SUM(D28:D40)</f>
        <v>2</v>
      </c>
      <c r="E41" s="68"/>
    </row>
    <row r="42" spans="1:5" ht="18" hidden="1" x14ac:dyDescent="0.3">
      <c r="A42" s="111" t="s">
        <v>96</v>
      </c>
      <c r="B42" s="112"/>
      <c r="C42" s="113"/>
      <c r="D42" s="67">
        <f>D41+D26+D14</f>
        <v>25</v>
      </c>
    </row>
    <row r="43" spans="1:5" ht="17.399999999999999" x14ac:dyDescent="0.3">
      <c r="A43" s="114" t="s">
        <v>95</v>
      </c>
      <c r="B43" s="115"/>
      <c r="C43" s="115"/>
      <c r="D43" s="66">
        <f>IF(D42&gt;=100, (100*5/100), (D42*5/100))</f>
        <v>1.25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9" t="s">
        <v>50</v>
      </c>
      <c r="B1" s="7"/>
      <c r="C1">
        <v>0</v>
      </c>
    </row>
    <row r="2" spans="1:3" ht="13.8" x14ac:dyDescent="0.25">
      <c r="A2" s="9" t="s">
        <v>59</v>
      </c>
      <c r="B2" s="7"/>
      <c r="C2">
        <v>1</v>
      </c>
    </row>
    <row r="3" spans="1:3" ht="13.8" x14ac:dyDescent="0.25">
      <c r="A3" s="10" t="s">
        <v>51</v>
      </c>
      <c r="B3" s="7"/>
      <c r="C3">
        <v>2</v>
      </c>
    </row>
    <row r="4" spans="1:3" ht="13.8" x14ac:dyDescent="0.25">
      <c r="A4" s="10" t="s">
        <v>60</v>
      </c>
      <c r="B4" s="7"/>
      <c r="C4">
        <v>3</v>
      </c>
    </row>
    <row r="5" spans="1:3" ht="14.25" customHeight="1" x14ac:dyDescent="0.25">
      <c r="A5" s="10" t="s">
        <v>66</v>
      </c>
      <c r="B5" s="7"/>
    </row>
    <row r="6" spans="1:3" ht="13.8" x14ac:dyDescent="0.25">
      <c r="A6" s="10" t="s">
        <v>67</v>
      </c>
      <c r="B6" s="7"/>
    </row>
    <row r="7" spans="1:3" ht="13.8" x14ac:dyDescent="0.25">
      <c r="A7" s="10" t="s">
        <v>52</v>
      </c>
      <c r="B7" s="7"/>
    </row>
    <row r="8" spans="1:3" ht="13.8" x14ac:dyDescent="0.25">
      <c r="A8" s="10" t="s">
        <v>53</v>
      </c>
      <c r="B8" s="7"/>
    </row>
    <row r="9" spans="1:3" ht="13.8" x14ac:dyDescent="0.25">
      <c r="A9" s="9" t="s">
        <v>54</v>
      </c>
      <c r="B9" s="7"/>
    </row>
    <row r="10" spans="1:3" ht="13.8" x14ac:dyDescent="0.25">
      <c r="A10" s="10" t="s">
        <v>62</v>
      </c>
      <c r="B10" s="7"/>
    </row>
    <row r="11" spans="1:3" ht="13.8" x14ac:dyDescent="0.25">
      <c r="A11" s="10" t="s">
        <v>61</v>
      </c>
      <c r="B11" s="7"/>
    </row>
    <row r="12" spans="1:3" ht="13.8" x14ac:dyDescent="0.25">
      <c r="A12" s="10" t="s">
        <v>55</v>
      </c>
      <c r="B12" s="7"/>
    </row>
    <row r="13" spans="1:3" ht="13.8" x14ac:dyDescent="0.25">
      <c r="A13" s="10" t="s">
        <v>56</v>
      </c>
      <c r="B13" s="7"/>
    </row>
    <row r="14" spans="1:3" ht="13.8" x14ac:dyDescent="0.25">
      <c r="A14" s="10" t="s">
        <v>57</v>
      </c>
      <c r="B14" s="7"/>
    </row>
    <row r="15" spans="1:3" ht="13.8" x14ac:dyDescent="0.25">
      <c r="A15" s="10" t="s">
        <v>58</v>
      </c>
      <c r="B15" s="7"/>
    </row>
    <row r="16" spans="1:3" ht="13.8" x14ac:dyDescent="0.25">
      <c r="A16" s="52" t="s">
        <v>63</v>
      </c>
    </row>
    <row r="17" spans="1:1" x14ac:dyDescent="0.25">
      <c r="A17" s="16" t="s">
        <v>64</v>
      </c>
    </row>
    <row r="18" spans="1:1" x14ac:dyDescent="0.2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modified xsi:type="dcterms:W3CDTF">2023-05-29T12:40:05Z</dcterms:modified>
</cp:coreProperties>
</file>