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220"/>
  </bookViews>
  <sheets>
    <sheet name="Teacher Portfolio" sheetId="5" r:id="rId1"/>
    <sheet name="CAD" sheetId="1" r:id="rId2"/>
    <sheet name="Sheet1" sheetId="3" state="hidden" r:id="rId3"/>
  </sheets>
  <definedNames>
    <definedName name="_xlnm.Print_Area" localSheetId="1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<sst xmlns="http://schemas.openxmlformats.org/spreadsheetml/2006/main" count="205" uniqueCount="171">
  <si>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</si>
  <si>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</si>
  <si>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</si>
  <si>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</si>
  <si>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</si>
  <si>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</si>
  <si>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</si>
  <si>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</si>
  <si>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</si>
  <si>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</si>
  <si>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</si>
  <si>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</si>
  <si>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</si>
  <si>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</si>
  <si>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</si>
  <si>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</si>
  <si>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</si>
  <si>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</si>
  <si>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</si>
  <si>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</si>
  <si>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</si>
  <si>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</si>
  <si>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</si>
  <si>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</si>
  <si>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</si>
  <si>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</si>
  <si>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</si>
  <si>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</si>
  <si>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</si>
  <si>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</si>
  <si>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</si>
  <si>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</si>
  <si>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</si>
  <si>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</si>
  <si>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</si>
  <si>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</si>
  <si>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</si>
  <si>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</si>
  <si>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</si>
  <si>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</si>
  <si>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</si>
  <si>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</si>
  <si>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</si>
  <si>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</si>
  <si>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</si>
  <si>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</si>
  <si>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</si>
  <si>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</si>
  <si>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</si>
  <si>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</si>
  <si>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</si>
  <si>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</si>
  <si>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</si>
  <si>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</si>
  <si>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</si>
  <si>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</si>
  <si>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</si>
  <si>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</si>
  <si>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</si>
  <si>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</si>
  <si>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</si>
  <si>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</si>
  <si>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</si>
  <si>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</si>
  <si>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</si>
  <si>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</si>
  <si>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</si>
  <si>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</si>
  <si>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</si>
  <si>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</si>
  <si>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</si>
  <si>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</si>
  <si>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</si>
  <si>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</si>
  <si>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</si>
  <si>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</si>
  <si>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</si>
  <si>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</si>
  <si>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</si>
  <si>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</si>
  <si>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</si>
  <si>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</si>
  <si>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</si>
  <si>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</si>
  <si>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</si>
  <si>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</si>
  <si>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</si>
  <si>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</si>
  <si>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</si>
  <si>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</si>
  <si>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</si>
  <si>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</si>
  <si>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</si>
  <si>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</si>
  <si>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</si>
  <si>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</si>
  <si>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</si>
  <si>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</si>
  <si>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</si>
  <si>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</si>
  <si>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</si>
  <si>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</si>
  <si>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</si>
  <si>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</si>
  <si>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</si>
  <si>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</si>
  <si>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</si>
  <si>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</si>
  <si>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</si>
  <si>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</si>
  <si>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</si>
  <si>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</si>
  <si>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</si>
  <si>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</si>
  <si>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</si>
  <si>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</si>
  <si>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</si>
  <si>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</si>
  <si>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</si>
  <si>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</si>
  <si>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</si>
  <si>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</si>
  <si>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</si>
  <si>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</si>
  <si>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</si>
  <si>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</si>
  <si>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</si>
  <si>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</si>
  <si>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</si>
  <si>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</si>
  <si>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</si>
  <si>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</si>
  <si>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</si>
  <si>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</si>
  <si>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</si>
  <si>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</si>
  <si>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</si>
  <si>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</si>
  <si>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</si>
  <si>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</si>
  <si>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</si>
  <si>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</si>
  <si>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</si>
  <si>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</si>
  <si>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</si>
  <si>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</si>
  <si>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</si>
  <si>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</si>
  <si>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</si>
  <si>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</si>
  <si>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</si>
  <si>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</si>
  <si>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</si>
  <si>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</si>
  <si>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</si>
  <si>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</si>
  <si>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</si>
  <si>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</si>
  <si>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</si>
  <si>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</si>
  <si>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</si>
  <si>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</si>
  <si>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</si>
  <si>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</si>
  <si>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</si>
  <si>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</si>
  <si>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</si>
  <si>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</si>
  <si>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Mathematics</t>
  </si>
  <si>
    <t>مامۆستای یاریدەدەر</t>
  </si>
  <si>
    <t xml:space="preserve">بخشان احمد حمد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</si>
</sst>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340517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Normal="10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H7" sqref="H7"/>
    </sheetView>
  </sheetViews>
  <sheetFormatPr defaultColWidth="10.28515625" defaultRowHeight="14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94" t="s">
        <v>157</v>
      </c>
      <c r="B1" s="94"/>
      <c r="C1" s="94"/>
      <c r="D1" s="80"/>
    </row>
    <row r="2" spans="1:6" ht="26.25" customHeight="1">
      <c r="A2" s="84" t="str">
        <f>"ناوی مامۆستا: "&amp;CAD!C2</f>
        <v xml:space="preserve">ناوی مامۆستا: بخشان احمد حمد 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4.7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2</v>
      </c>
      <c r="D7" s="63">
        <f>C7*B7</f>
        <v>12</v>
      </c>
    </row>
    <row r="8" spans="1:6" ht="18.75">
      <c r="A8" s="67" t="s">
        <v>149</v>
      </c>
      <c r="B8" s="65">
        <v>4</v>
      </c>
      <c r="C8" s="66">
        <v>0</v>
      </c>
      <c r="D8" s="63">
        <f>C8*B8</f>
        <v>0</v>
      </c>
      <c r="E8" s="61" t="s">
        <v>148</v>
      </c>
    </row>
    <row r="9" spans="1:6" ht="18.7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33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.7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51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>
        <v>0</v>
      </c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0</v>
      </c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>
        <v>0</v>
      </c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>
      <c r="A32" s="67" t="s">
        <v>113</v>
      </c>
      <c r="B32" s="65">
        <v>3</v>
      </c>
      <c r="C32" s="66">
        <v>0</v>
      </c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>
        <v>2</v>
      </c>
      <c r="D35" s="63">
        <f>C35*2</f>
        <v>4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10</v>
      </c>
      <c r="E41" s="61"/>
    </row>
    <row r="42" spans="1:5" ht="18.75" hidden="1">
      <c r="A42" s="89" t="s">
        <v>96</v>
      </c>
      <c r="B42" s="90"/>
      <c r="C42" s="91"/>
      <c r="D42" s="60">
        <f>D41+D26+D14</f>
        <v>94</v>
      </c>
    </row>
    <row r="43" spans="1:5" ht="18.75">
      <c r="A43" s="92" t="s">
        <v>95</v>
      </c>
      <c r="B43" s="93"/>
      <c r="C43" s="93"/>
      <c r="D43" s="59">
        <f>IF(D42&gt;=100, (100*5/100), (D42*5/100))</f>
        <v>4.7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B53" zoomScaleNormal="100" zoomScaleSheetLayoutView="100" workbookViewId="0">
      <selection activeCell="H21" sqref="H21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8" t="s">
        <v>49</v>
      </c>
      <c r="B1" s="99"/>
      <c r="C1" s="100"/>
      <c r="D1" s="100"/>
      <c r="E1" s="100"/>
      <c r="F1" s="5"/>
      <c r="G1" s="95" t="s">
        <v>22</v>
      </c>
      <c r="H1" s="95"/>
    </row>
    <row r="2" spans="1:13">
      <c r="A2" s="104" t="s">
        <v>44</v>
      </c>
      <c r="B2" s="105"/>
      <c r="C2" s="101" t="s">
        <v>170</v>
      </c>
      <c r="D2" s="102"/>
      <c r="E2" s="4" t="s">
        <v>10</v>
      </c>
      <c r="F2" s="8">
        <f>E67</f>
        <v>65</v>
      </c>
    </row>
    <row r="3" spans="1:13">
      <c r="A3" s="104" t="s">
        <v>45</v>
      </c>
      <c r="B3" s="105"/>
      <c r="C3" s="101" t="s">
        <v>52</v>
      </c>
      <c r="D3" s="102"/>
      <c r="E3" s="4" t="s">
        <v>11</v>
      </c>
      <c r="F3" s="9">
        <f t="shared" ref="F3" si="0">E68</f>
        <v>34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4" t="s">
        <v>46</v>
      </c>
      <c r="B4" s="105"/>
      <c r="C4" s="101" t="s">
        <v>168</v>
      </c>
      <c r="D4" s="102"/>
      <c r="E4" s="4" t="s">
        <v>12</v>
      </c>
      <c r="F4" s="10">
        <f>IF(E69&gt;199,200, E69)</f>
        <v>99</v>
      </c>
    </row>
    <row r="5" spans="1:13">
      <c r="A5" s="104" t="s">
        <v>47</v>
      </c>
      <c r="B5" s="105"/>
      <c r="C5" s="101" t="s">
        <v>169</v>
      </c>
      <c r="D5" s="102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3" t="s">
        <v>167</v>
      </c>
      <c r="G7" s="103"/>
      <c r="H7" s="103"/>
      <c r="I7" s="103"/>
    </row>
    <row r="8" spans="1:13" ht="14.25" customHeight="1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103"/>
      <c r="G8" s="103"/>
      <c r="H8" s="103"/>
      <c r="I8" s="103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3"/>
      <c r="G9" s="103"/>
      <c r="H9" s="103"/>
      <c r="I9" s="103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3"/>
      <c r="G10" s="103"/>
      <c r="H10" s="103"/>
      <c r="I10" s="103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3"/>
      <c r="G11" s="103"/>
      <c r="H11" s="103"/>
      <c r="I11" s="103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3"/>
      <c r="G12" s="103"/>
      <c r="H12" s="103"/>
      <c r="I12" s="103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3"/>
      <c r="G13" s="103"/>
      <c r="H13" s="103"/>
      <c r="I13" s="103"/>
    </row>
    <row r="14" spans="1:13" ht="14.25" customHeight="1">
      <c r="A14" s="25" t="s">
        <v>71</v>
      </c>
      <c r="B14" s="49"/>
      <c r="C14" s="25"/>
      <c r="D14" s="25"/>
      <c r="E14" s="26">
        <f>SUM(E7:E13)</f>
        <v>33</v>
      </c>
      <c r="F14" s="103"/>
      <c r="G14" s="103"/>
      <c r="H14" s="103"/>
      <c r="I14" s="103"/>
    </row>
    <row r="15" spans="1:13" ht="23.25" customHeight="1">
      <c r="A15" s="106" t="s">
        <v>35</v>
      </c>
      <c r="B15" s="107"/>
      <c r="C15" s="17" t="s">
        <v>1</v>
      </c>
      <c r="D15" s="18" t="s">
        <v>2</v>
      </c>
      <c r="E15" s="27"/>
      <c r="F15" s="103"/>
      <c r="G15" s="103"/>
      <c r="H15" s="103"/>
      <c r="I15" s="103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3"/>
      <c r="G16" s="103"/>
      <c r="H16" s="103"/>
      <c r="I16" s="103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3"/>
      <c r="G17" s="103"/>
      <c r="H17" s="103"/>
      <c r="I17" s="103"/>
    </row>
    <row r="18" spans="1:13" ht="30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7</v>
      </c>
      <c r="E19" s="22">
        <f t="shared" si="3"/>
        <v>21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35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6" t="s">
        <v>3</v>
      </c>
      <c r="B24" s="97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6" t="s">
        <v>24</v>
      </c>
      <c r="B39" s="97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4</v>
      </c>
      <c r="E43" s="22">
        <f t="shared" si="7"/>
        <v>4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4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6" t="s">
        <v>6</v>
      </c>
      <c r="B48" s="97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6" t="s">
        <v>9</v>
      </c>
      <c r="B58" s="97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6</v>
      </c>
      <c r="E63" s="22">
        <f>D63</f>
        <v>6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24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65</v>
      </c>
      <c r="F67" s="3"/>
    </row>
    <row r="68" spans="1:13">
      <c r="A68" s="24"/>
      <c r="B68" s="55"/>
      <c r="C68" s="24"/>
      <c r="D68" s="30" t="s">
        <v>11</v>
      </c>
      <c r="E68" s="31">
        <f>E69-E67</f>
        <v>34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99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Teacher Portfolio</vt:lpstr>
      <vt:lpstr>CAD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Roshna 4pc</dc:creator>
  <cp:lastModifiedBy>Maher</cp:lastModifiedBy>
  <dcterms:created xsi:type="dcterms:W3CDTF">2023-05-24T15:55:50Z</dcterms:created>
  <dcterms:modified xsi:type="dcterms:W3CDTF">2023-05-31T16:55:00Z</dcterms:modified>
</cp:coreProperties>
</file>