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<sst xmlns="http://schemas.openxmlformats.org/spreadsheetml/2006/main" count="205" uniqueCount="171">
  <si>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</si>
  <si>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</si>
  <si>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</si>
  <si>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</si>
  <si>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</si>
  <si>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</si>
  <si>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</si>
  <si>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</si>
  <si>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</si>
  <si>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</si>
  <si>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</si>
  <si>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</si>
  <si>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</si>
  <si>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</si>
  <si>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</si>
  <si>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</si>
  <si>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</si>
  <si>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</si>
  <si>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</si>
  <si>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</si>
  <si>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</si>
  <si>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</si>
  <si>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</si>
  <si>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</si>
  <si>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</si>
  <si>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</si>
  <si>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</si>
  <si>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</si>
  <si>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</si>
  <si>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</si>
  <si>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</si>
  <si>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</si>
  <si>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</si>
  <si>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</si>
  <si>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</si>
  <si>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</si>
  <si>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</si>
  <si>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</si>
  <si>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</si>
  <si>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</si>
  <si>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</si>
  <si>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</si>
  <si>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</si>
  <si>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</si>
  <si>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</si>
  <si>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</si>
  <si>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</si>
  <si>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</si>
  <si>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</si>
  <si>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</si>
  <si>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</si>
  <si>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</si>
  <si>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</si>
  <si>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</si>
  <si>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</si>
  <si>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</si>
  <si>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</si>
  <si>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</si>
  <si>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</si>
  <si>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</si>
  <si>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</si>
  <si>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</si>
  <si>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</si>
  <si>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</si>
  <si>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</si>
  <si>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</si>
  <si>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</si>
  <si>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</si>
  <si>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</si>
  <si>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</si>
  <si>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</si>
  <si>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</si>
  <si>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</si>
  <si>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</si>
  <si>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</si>
  <si>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</si>
  <si>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</si>
  <si>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</si>
  <si>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</si>
  <si>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</si>
  <si>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</si>
  <si>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</si>
  <si>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</si>
  <si>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</si>
  <si>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</si>
  <si>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</si>
  <si>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</si>
  <si>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</si>
  <si>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</si>
  <si>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</si>
  <si>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</si>
  <si>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</si>
  <si>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</si>
  <si>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</si>
  <si>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</si>
  <si>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</si>
  <si>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</si>
  <si>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</si>
  <si>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</si>
  <si>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</si>
  <si>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</si>
  <si>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</si>
  <si>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</si>
  <si>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</si>
  <si>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</si>
  <si>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</si>
  <si>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</si>
  <si>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</si>
  <si>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</si>
  <si>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</si>
  <si>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</si>
  <si>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</si>
  <si>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</si>
  <si>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</si>
  <si>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</si>
  <si>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</si>
  <si>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</si>
  <si>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</si>
  <si>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</si>
  <si>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</si>
  <si>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</si>
  <si>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</si>
  <si>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</si>
  <si>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</si>
  <si>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</si>
  <si>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</si>
  <si>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</si>
  <si>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</si>
  <si>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</si>
  <si>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</si>
  <si>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</si>
  <si>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</si>
  <si>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</si>
  <si>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</si>
  <si>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</si>
  <si>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</si>
  <si>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</si>
  <si>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</si>
  <si>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</si>
  <si>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</si>
  <si>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</si>
  <si>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</si>
  <si>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</si>
  <si>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</si>
  <si>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</si>
  <si>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</si>
  <si>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</si>
  <si>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</si>
  <si>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</si>
  <si>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</si>
  <si>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</si>
  <si>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</si>
  <si>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</si>
  <si>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</si>
  <si>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</si>
  <si>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</si>
  <si>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</si>
  <si>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</si>
  <si>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</si>
  <si>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</si>
  <si>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</si>
  <si>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</si>
  <si>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</si>
  <si>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</si>
  <si>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</si>
  <si>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</si>
  <si>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</si>
  <si>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</si>
  <si>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زانستە کۆمەڵایەتییەکان</t>
  </si>
  <si>
    <t>مامۆستا</t>
  </si>
  <si>
    <t>پیمان عبداللە 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</si>
</sst>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18" fillId="23" borderId="10" xfId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22" sqref="D22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2" t="s">
        <v>49</v>
      </c>
      <c r="B1" s="103"/>
      <c r="C1" s="104"/>
      <c r="D1" s="104"/>
      <c r="E1" s="104"/>
      <c r="F1" s="8"/>
      <c r="G1" s="99" t="s">
        <v>22</v>
      </c>
      <c r="H1" s="99"/>
    </row>
    <row r="2" spans="1:13" x14ac:dyDescent="0.25">
      <c r="A2" s="108" t="s">
        <v>44</v>
      </c>
      <c r="B2" s="109"/>
      <c r="C2" s="105" t="s">
        <v>170</v>
      </c>
      <c r="D2" s="106"/>
      <c r="E2" s="5" t="s">
        <v>10</v>
      </c>
      <c r="F2" s="11">
        <f>E67</f>
        <v>36</v>
      </c>
    </row>
    <row r="3" spans="1:13" x14ac:dyDescent="0.25">
      <c r="A3" s="108" t="s">
        <v>45</v>
      </c>
      <c r="B3" s="109"/>
      <c r="C3" s="105" t="s">
        <v>53</v>
      </c>
      <c r="D3" s="106"/>
      <c r="E3" s="5" t="s">
        <v>11</v>
      </c>
      <c r="F3" s="12">
        <f t="shared" ref="F3" si="0">E68</f>
        <v>38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8" t="s">
        <v>46</v>
      </c>
      <c r="B4" s="109"/>
      <c r="C4" s="105" t="s">
        <v>168</v>
      </c>
      <c r="D4" s="106"/>
      <c r="E4" s="5" t="s">
        <v>12</v>
      </c>
      <c r="F4" s="13">
        <f>IF(E69&gt;199,200, E69)</f>
        <v>74</v>
      </c>
    </row>
    <row r="5" spans="1:13" x14ac:dyDescent="0.25">
      <c r="A5" s="108" t="s">
        <v>47</v>
      </c>
      <c r="B5" s="109"/>
      <c r="C5" s="105" t="s">
        <v>169</v>
      </c>
      <c r="D5" s="106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7" t="s">
        <v>167</v>
      </c>
      <c r="G7" s="107"/>
      <c r="H7" s="107"/>
      <c r="I7" s="107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7"/>
      <c r="G9" s="107"/>
      <c r="H9" s="107"/>
      <c r="I9" s="107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7"/>
      <c r="G11" s="107"/>
      <c r="H11" s="107"/>
      <c r="I11" s="107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42</v>
      </c>
      <c r="F14" s="107"/>
      <c r="G14" s="107"/>
      <c r="H14" s="107"/>
      <c r="I14" s="107"/>
    </row>
    <row r="15" spans="1:13" ht="23.25" customHeight="1" x14ac:dyDescent="0.25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30" x14ac:dyDescent="0.2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9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/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38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74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E12" sqref="E12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7" t="s">
        <v>157</v>
      </c>
      <c r="B1" s="117"/>
      <c r="C1" s="117"/>
      <c r="D1" s="89"/>
    </row>
    <row r="2" spans="1:6" ht="26.25" customHeight="1" x14ac:dyDescent="0.2">
      <c r="A2" s="93" t="str">
        <f>"ناوی مامۆستا: "&amp;CAD!C2</f>
        <v>ناوی مامۆستا: پیمان عبداللە 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3.1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">
      <c r="A9" s="74" t="s">
        <v>147</v>
      </c>
      <c r="B9" s="72">
        <v>3</v>
      </c>
      <c r="C9" s="98">
        <v>6</v>
      </c>
      <c r="D9" s="70">
        <f>C9*B9</f>
        <v>18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33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11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18</v>
      </c>
      <c r="E41" s="68"/>
    </row>
    <row r="42" spans="1:5" ht="18.75" hidden="1" x14ac:dyDescent="0.2">
      <c r="A42" s="112" t="s">
        <v>96</v>
      </c>
      <c r="B42" s="113"/>
      <c r="C42" s="114"/>
      <c r="D42" s="67">
        <f>D41+D26+D14</f>
        <v>62</v>
      </c>
    </row>
    <row r="43" spans="1:5" ht="18.75" x14ac:dyDescent="0.2">
      <c r="A43" s="115" t="s">
        <v>95</v>
      </c>
      <c r="B43" s="116"/>
      <c r="C43" s="116"/>
      <c r="D43" s="66">
        <f>IF(D42&gt;=100, (100*5/100), (D42*5/100))</f>
        <v>3.1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Sangar</cp:lastModifiedBy>
  <dcterms:modified xsi:type="dcterms:W3CDTF">2023-05-24T19:47:22Z</dcterms:modified>
</cp:coreProperties>
</file>