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ST TECH\Desktop\"/>
    </mc:Choice>
  </mc:AlternateContent>
  <xr:revisionPtr revIDLastSave="0" documentId="13_ncr:1_{33CD3DB9-779B-4BE9-9130-0F44CFAE623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6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<sst xmlns="http://schemas.openxmlformats.org/spreadsheetml/2006/main" count="205" uniqueCount="171">
  <si>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</si>
  <si>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</si>
  <si>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</si>
  <si>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</si>
  <si>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</si>
  <si>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</si>
  <si>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</si>
  <si>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</si>
  <si>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</si>
  <si>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</si>
  <si>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</si>
  <si>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</si>
  <si>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</si>
  <si>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</si>
  <si>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</si>
  <si>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</si>
  <si>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</si>
  <si>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</si>
  <si>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</si>
  <si>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</si>
  <si>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</si>
  <si>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</si>
  <si>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</si>
  <si>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</si>
  <si>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</si>
  <si>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</si>
  <si>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</si>
  <si>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</si>
  <si>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</si>
  <si>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</si>
  <si>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</si>
  <si>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</si>
  <si>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</si>
  <si>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</si>
  <si>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</si>
  <si>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</si>
  <si>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</si>
  <si>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</si>
  <si>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</si>
  <si>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</si>
  <si>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</si>
  <si>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</si>
  <si>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</si>
  <si>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</si>
  <si>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</si>
  <si>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</si>
  <si>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</si>
  <si>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</si>
  <si>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</si>
  <si>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</si>
  <si>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</si>
  <si>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</si>
  <si>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</si>
  <si>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</si>
  <si>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</si>
  <si>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</si>
  <si>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</si>
  <si>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</si>
  <si>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</si>
  <si>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</si>
  <si>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</si>
  <si>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</si>
  <si>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</si>
  <si>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</si>
  <si>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</si>
  <si>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</si>
  <si>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</si>
  <si>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</si>
  <si>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</si>
  <si>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</si>
  <si>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</si>
  <si>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</si>
  <si>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</si>
  <si>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</si>
  <si>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</si>
  <si>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</si>
  <si>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</si>
  <si>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</si>
  <si>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</si>
  <si>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</si>
  <si>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</si>
  <si>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</si>
  <si>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</si>
  <si>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</si>
  <si>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</si>
  <si>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</si>
  <si>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</si>
  <si>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</si>
  <si>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</si>
  <si>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</si>
  <si>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</si>
  <si>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</si>
  <si>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</si>
  <si>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</si>
  <si>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</si>
  <si>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</si>
  <si>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</si>
  <si>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</si>
  <si>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</si>
  <si>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</si>
  <si>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</si>
  <si>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</si>
  <si>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</si>
  <si>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</si>
  <si>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</si>
  <si>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</si>
  <si>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</si>
  <si>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</si>
  <si>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</si>
  <si>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</si>
  <si>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</si>
  <si>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</si>
  <si>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</si>
  <si>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</si>
  <si>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</si>
  <si>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</si>
  <si>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</si>
  <si>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</si>
  <si>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</si>
  <si>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</si>
  <si>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</si>
  <si>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</si>
  <si>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</si>
  <si>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</si>
  <si>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</si>
  <si>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</si>
  <si>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</si>
  <si>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</si>
  <si>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</si>
  <si>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</si>
  <si>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</si>
  <si>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</si>
  <si>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</si>
  <si>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</si>
  <si>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</si>
  <si>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</si>
  <si>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</si>
  <si>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</si>
  <si>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</si>
  <si>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</si>
  <si>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</si>
  <si>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</si>
  <si>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</si>
  <si>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</si>
  <si>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</si>
  <si>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</si>
  <si>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</si>
  <si>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</si>
  <si>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</si>
  <si>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</si>
  <si>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</si>
  <si>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</si>
  <si>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</si>
  <si>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</si>
  <si>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</si>
  <si>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</si>
  <si>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</si>
  <si>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</si>
  <si>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</si>
  <si>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</si>
  <si>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</si>
  <si>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</si>
  <si>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</si>
  <si>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</si>
  <si>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</si>
  <si>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</si>
  <si>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</si>
  <si>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</si>
  <si>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بيمان اكرم حمه سعيد </t>
  </si>
  <si>
    <t xml:space="preserve">Biology </t>
  </si>
  <si>
    <t>پرۆفیسۆر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</si>
</sst>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zoomScale="120" zoomScaleNormal="120" zoomScaleSheetLayoutView="100" workbookViewId="0">
      <selection sqref="A1:E1"/>
    </sheetView>
  </sheetViews>
  <sheetFormatPr defaultColWidth="14.42578125" defaultRowHeight="15.75" customHeight="1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51</v>
      </c>
    </row>
    <row r="3" spans="1:13">
      <c r="A3" s="98" t="s">
        <v>45</v>
      </c>
      <c r="B3" s="99"/>
      <c r="C3" s="95" t="s">
        <v>52</v>
      </c>
      <c r="D3" s="96"/>
      <c r="E3" s="4" t="s">
        <v>11</v>
      </c>
      <c r="F3" s="9">
        <f t="shared" ref="F3" si="0">E68</f>
        <v>111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162</v>
      </c>
    </row>
    <row r="5" spans="1:13">
      <c r="A5" s="98" t="s">
        <v>47</v>
      </c>
      <c r="B5" s="99"/>
      <c r="C5" s="95" t="s">
        <v>170</v>
      </c>
      <c r="D5" s="96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16</v>
      </c>
      <c r="E7" s="22">
        <f>D7</f>
        <v>16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>
        <v>1</v>
      </c>
      <c r="E8" s="22">
        <f t="shared" ref="E8:E11" si="1">D8*C8</f>
        <v>3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1</v>
      </c>
      <c r="E9" s="22">
        <f t="shared" si="1"/>
        <v>3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>
        <v>2</v>
      </c>
      <c r="E11" s="22">
        <f t="shared" si="1"/>
        <v>20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42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>
      <c r="A18" s="39">
        <v>-10</v>
      </c>
      <c r="B18" s="50" t="s">
        <v>75</v>
      </c>
      <c r="C18" s="38">
        <v>2</v>
      </c>
      <c r="D18" s="35">
        <v>7</v>
      </c>
      <c r="E18" s="23">
        <f t="shared" si="3"/>
        <v>14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7</v>
      </c>
      <c r="E19" s="22">
        <f t="shared" si="3"/>
        <v>21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35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8</v>
      </c>
      <c r="E32" s="22">
        <f t="shared" si="5"/>
        <v>24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4</v>
      </c>
      <c r="E37" s="22">
        <f t="shared" si="6"/>
        <v>8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32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1</v>
      </c>
      <c r="E40" s="22">
        <f t="shared" ref="E40:E45" si="7">D40*C40</f>
        <v>3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4</v>
      </c>
      <c r="E41" s="22">
        <f t="shared" si="7"/>
        <v>8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10</v>
      </c>
      <c r="E43" s="22">
        <f t="shared" si="7"/>
        <v>10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4</v>
      </c>
      <c r="E44" s="23">
        <f t="shared" si="7"/>
        <v>8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1</v>
      </c>
      <c r="E46" s="22">
        <f t="shared" ref="E46" si="8">D46*C46</f>
        <v>3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32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3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3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51</v>
      </c>
      <c r="F67" s="3"/>
    </row>
    <row r="68" spans="1:13">
      <c r="A68" s="24"/>
      <c r="B68" s="55"/>
      <c r="C68" s="24"/>
      <c r="D68" s="30" t="s">
        <v>11</v>
      </c>
      <c r="E68" s="31">
        <f>E69-E67</f>
        <v>111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162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35" activePane="bottomRight" state="frozen"/>
      <selection pane="topRight" activeCell="C1" sqref="C1"/>
      <selection pane="bottomLeft" activeCell="A5" sqref="A5"/>
      <selection pane="bottomRight" activeCell="C16" sqref="C16"/>
    </sheetView>
  </sheetViews>
  <sheetFormatPr defaultColWidth="10.28515625" defaultRowHeight="1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 xml:space="preserve">ناوی مامۆستا: بيمان اكرم حمه سعيد </v>
      </c>
      <c r="B2" s="87" t="s">
        <v>46</v>
      </c>
      <c r="C2" s="86"/>
      <c r="D2" s="85"/>
    </row>
    <row r="3" spans="1:6" ht="27">
      <c r="A3" s="84" t="str">
        <f>"نازناوی زانستی: "&amp;CAD!C5</f>
        <v>نازناوی زانستی: پرۆفیسۆر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>
      <c r="A5" s="76" t="s">
        <v>152</v>
      </c>
      <c r="B5" s="75"/>
      <c r="C5" s="74"/>
      <c r="D5" s="74"/>
      <c r="E5" s="73">
        <f>D43</f>
        <v>4.5999999999999996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7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75">
      <c r="A8" s="67" t="s">
        <v>149</v>
      </c>
      <c r="B8" s="65">
        <v>4</v>
      </c>
      <c r="C8" s="66">
        <v>4</v>
      </c>
      <c r="D8" s="63">
        <f>C8*B8</f>
        <v>16</v>
      </c>
      <c r="E8" s="61" t="s">
        <v>148</v>
      </c>
    </row>
    <row r="9" spans="1:6" ht="18.75">
      <c r="A9" s="67" t="s">
        <v>147</v>
      </c>
      <c r="B9" s="65">
        <v>3</v>
      </c>
      <c r="C9" s="66">
        <v>1</v>
      </c>
      <c r="D9" s="63">
        <f>C9*B9</f>
        <v>3</v>
      </c>
    </row>
    <row r="10" spans="1:6" ht="18.75">
      <c r="A10" s="67" t="s">
        <v>146</v>
      </c>
      <c r="B10" s="65">
        <v>4</v>
      </c>
      <c r="C10" s="66">
        <v>1</v>
      </c>
      <c r="D10" s="63">
        <f>C10*B10</f>
        <v>4</v>
      </c>
    </row>
    <row r="11" spans="1:6" ht="18.7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>
      <c r="A14" s="65" t="s">
        <v>97</v>
      </c>
      <c r="B14" s="65"/>
      <c r="C14" s="63"/>
      <c r="D14" s="63">
        <f>SUM(D6:D13)</f>
        <v>34</v>
      </c>
    </row>
    <row r="15" spans="1:6" ht="18.7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>
      <c r="A18" s="67" t="s">
        <v>135</v>
      </c>
      <c r="B18" s="65"/>
      <c r="C18" s="66">
        <v>4</v>
      </c>
      <c r="D18" s="63">
        <f>IF(C18=4, 5, C18)</f>
        <v>5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>
        <v>2</v>
      </c>
      <c r="D20" s="63">
        <f>C20*4</f>
        <v>8</v>
      </c>
      <c r="E20" s="61"/>
    </row>
    <row r="21" spans="1:12" ht="18.75">
      <c r="A21" s="67" t="s">
        <v>131</v>
      </c>
      <c r="B21" s="65">
        <v>5</v>
      </c>
      <c r="C21" s="66">
        <v>1</v>
      </c>
      <c r="D21" s="63">
        <f>C21*3</f>
        <v>3</v>
      </c>
      <c r="E21" s="61" t="s">
        <v>161</v>
      </c>
    </row>
    <row r="22" spans="1:12" ht="18.7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7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7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>
      <c r="A26" s="65" t="s">
        <v>97</v>
      </c>
      <c r="B26" s="65"/>
      <c r="C26" s="63"/>
      <c r="D26" s="62">
        <f>SUM(D16:D25)</f>
        <v>16</v>
      </c>
    </row>
    <row r="27" spans="1:12" ht="18.75">
      <c r="A27" s="71" t="s">
        <v>121</v>
      </c>
      <c r="B27" s="70"/>
      <c r="C27" s="62"/>
      <c r="D27" s="62"/>
      <c r="E27" s="61"/>
    </row>
    <row r="28" spans="1:12" ht="31.5">
      <c r="A28" s="69" t="s">
        <v>166</v>
      </c>
      <c r="B28" s="65">
        <v>5</v>
      </c>
      <c r="C28" s="66">
        <v>2</v>
      </c>
      <c r="D28" s="63">
        <f>C28*10</f>
        <v>20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>
        <v>1</v>
      </c>
      <c r="D29" s="63">
        <f>C29*3</f>
        <v>3</v>
      </c>
      <c r="E29" s="61" t="s">
        <v>118</v>
      </c>
    </row>
    <row r="30" spans="1:12" ht="18.7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75">
      <c r="A31" s="67" t="s">
        <v>115</v>
      </c>
      <c r="B31" s="65">
        <v>2</v>
      </c>
      <c r="C31" s="66">
        <v>3</v>
      </c>
      <c r="D31" s="63">
        <f>C31*2</f>
        <v>6</v>
      </c>
      <c r="E31" s="61" t="s">
        <v>114</v>
      </c>
    </row>
    <row r="32" spans="1:12" ht="18.75">
      <c r="A32" s="67" t="s">
        <v>113</v>
      </c>
      <c r="B32" s="65">
        <v>3</v>
      </c>
      <c r="C32" s="66">
        <v>3</v>
      </c>
      <c r="D32" s="63">
        <f>C32*3</f>
        <v>9</v>
      </c>
      <c r="E32" s="61" t="s">
        <v>112</v>
      </c>
    </row>
    <row r="33" spans="1:5" ht="18.7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>
      <c r="A35" s="67" t="s">
        <v>107</v>
      </c>
      <c r="B35" s="65">
        <v>3</v>
      </c>
      <c r="C35" s="66">
        <v>2</v>
      </c>
      <c r="D35" s="63">
        <f>C35*2</f>
        <v>4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>
      <c r="A41" s="65" t="s">
        <v>97</v>
      </c>
      <c r="B41" s="64"/>
      <c r="C41" s="63"/>
      <c r="D41" s="62">
        <f>SUM(D28:D40)</f>
        <v>42</v>
      </c>
      <c r="E41" s="61"/>
    </row>
    <row r="42" spans="1:5" ht="18.75" hidden="1">
      <c r="A42" s="102" t="s">
        <v>96</v>
      </c>
      <c r="B42" s="103"/>
      <c r="C42" s="104"/>
      <c r="D42" s="60">
        <f>D41+D26+D14</f>
        <v>92</v>
      </c>
    </row>
    <row r="43" spans="1:5" ht="18.75">
      <c r="A43" s="105" t="s">
        <v>95</v>
      </c>
      <c r="B43" s="106"/>
      <c r="C43" s="106"/>
      <c r="D43" s="59">
        <f>IF(D42&gt;=100, (100*5/100), (D42*5/100))</f>
        <v>4.5999999999999996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 TECH</dc:creator>
  <cp:lastModifiedBy>BEST TECH</cp:lastModifiedBy>
  <cp:lastPrinted>2023-05-30T14:51:39Z</cp:lastPrinted>
  <dcterms:created xsi:type="dcterms:W3CDTF">2023-05-27T16:11:44Z</dcterms:created>
  <dcterms:modified xsi:type="dcterms:W3CDTF">2023-05-31T19:57:19Z</dcterms:modified>
</cp:coreProperties>
</file>