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0" yWindow="50" windowWidth="11000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<sst xmlns="http://schemas.openxmlformats.org/spreadsheetml/2006/main" count="205" uniqueCount="171">
  <si>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</si>
  <si>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</si>
  <si>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</si>
  <si>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</si>
  <si>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</si>
  <si>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</si>
  <si>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</si>
  <si>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</si>
  <si>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</si>
  <si>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</si>
  <si>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</si>
  <si>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</si>
  <si>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</si>
  <si>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</si>
  <si>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</si>
  <si>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</si>
  <si>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</si>
  <si>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</si>
  <si>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</si>
  <si>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</si>
  <si>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</si>
  <si>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</si>
  <si>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</si>
  <si>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</si>
  <si>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</si>
  <si>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</si>
  <si>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</si>
  <si>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</si>
  <si>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</si>
  <si>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</si>
  <si>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</si>
  <si>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</si>
  <si>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</si>
  <si>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</si>
  <si>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</si>
  <si>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</si>
  <si>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</si>
  <si>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</si>
  <si>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</si>
  <si>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</si>
  <si>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</si>
  <si>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</si>
  <si>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</si>
  <si>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</si>
  <si>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</si>
  <si>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</si>
  <si>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</si>
  <si>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</si>
  <si>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</si>
  <si>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</si>
  <si>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</si>
  <si>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</si>
  <si>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</si>
  <si>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</si>
  <si>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</si>
  <si>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</si>
  <si>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</si>
  <si>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</si>
  <si>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</si>
  <si>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</si>
  <si>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</si>
  <si>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</si>
  <si>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</si>
  <si>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</si>
  <si>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</si>
  <si>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</si>
  <si>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</si>
  <si>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</si>
  <si>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</si>
  <si>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</si>
  <si>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</si>
  <si>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</si>
  <si>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</si>
  <si>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</si>
  <si>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</si>
  <si>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</si>
  <si>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</si>
  <si>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</si>
  <si>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</si>
  <si>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</si>
  <si>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</si>
  <si>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</si>
  <si>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</si>
  <si>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</si>
  <si>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</si>
  <si>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</si>
  <si>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</si>
  <si>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</si>
  <si>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</si>
  <si>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</si>
  <si>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</si>
  <si>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</si>
  <si>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</si>
  <si>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</si>
  <si>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</si>
  <si>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</si>
  <si>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</si>
  <si>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</si>
  <si>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</si>
  <si>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</si>
  <si>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</si>
  <si>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</si>
  <si>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</si>
  <si>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</si>
  <si>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</si>
  <si>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</si>
  <si>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</si>
  <si>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</si>
  <si>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</si>
  <si>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</si>
  <si>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</si>
  <si>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</si>
  <si>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</si>
  <si>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</si>
  <si>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</si>
  <si>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</si>
  <si>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</si>
  <si>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</si>
  <si>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</si>
  <si>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</si>
  <si>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</si>
  <si>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</si>
  <si>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</si>
  <si>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</si>
  <si>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</si>
  <si>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</si>
  <si>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</si>
  <si>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</si>
  <si>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</si>
  <si>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</si>
  <si>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</si>
  <si>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</si>
  <si>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</si>
  <si>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</si>
  <si>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</si>
  <si>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</si>
  <si>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</si>
  <si>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</si>
  <si>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</si>
  <si>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</si>
  <si>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</si>
  <si>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</si>
  <si>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</si>
  <si>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</si>
  <si>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</si>
  <si>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</si>
  <si>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</si>
  <si>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</si>
  <si>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</si>
  <si>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</si>
  <si>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</si>
  <si>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</si>
  <si>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</si>
  <si>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</si>
  <si>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</si>
  <si>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</si>
  <si>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</si>
  <si>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</si>
  <si>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</si>
  <si>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</si>
  <si>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</si>
  <si>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</si>
  <si>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</si>
  <si>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</si>
  <si>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</si>
  <si>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</si>
  <si>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</si>
  <si>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</si>
  <si>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ريباز صديق إسماعيل</t>
  </si>
  <si>
    <t>شريعة</t>
  </si>
  <si>
    <t xml:space="preserve"> ماموستاي يايدةدةر / قوتابي دكتوراه="نازناوی زانستی: "&amp;CAD!C5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</si>
</sst>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13" zoomScale="90" zoomScaleNormal="90" zoomScaleSheetLayoutView="100" workbookViewId="0">
      <selection activeCell="D10" sqref="D10"/>
    </sheetView>
  </sheetViews>
  <sheetFormatPr defaultColWidth="14.453125" defaultRowHeight="15.75" customHeight="1"/>
  <cols>
    <col min="1" max="1" width="4.7265625" customWidth="1"/>
    <col min="2" max="2" width="78.26953125" style="62" customWidth="1"/>
    <col min="3" max="3" width="17.81640625" bestFit="1" customWidth="1"/>
    <col min="4" max="4" width="22.7265625" bestFit="1" customWidth="1"/>
    <col min="5" max="5" width="16.81640625" customWidth="1"/>
    <col min="6" max="6" width="17.72656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45</v>
      </c>
    </row>
    <row r="3" spans="1:13" ht="15.5">
      <c r="A3" s="107" t="s">
        <v>45</v>
      </c>
      <c r="B3" s="108"/>
      <c r="C3" s="104" t="s">
        <v>60</v>
      </c>
      <c r="D3" s="105"/>
      <c r="E3" s="5" t="s">
        <v>11</v>
      </c>
      <c r="F3" s="12">
        <f>E68</f>
        <v>35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80</v>
      </c>
    </row>
    <row r="5" spans="1:13" ht="15.5">
      <c r="A5" s="107" t="s">
        <v>47</v>
      </c>
      <c r="B5" s="108"/>
      <c r="C5" s="104"/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27</v>
      </c>
      <c r="E7" s="25">
        <f>D7</f>
        <v>27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3" si="0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0"/>
        <v>6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0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0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si="0"/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0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39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22" si="1">D16*C16</f>
        <v>0</v>
      </c>
      <c r="F16" s="106"/>
      <c r="G16" s="106"/>
      <c r="H16" s="106"/>
      <c r="I16" s="106"/>
    </row>
    <row r="17" spans="1:13" ht="15.5">
      <c r="A17" s="45">
        <v>-9</v>
      </c>
      <c r="B17" s="50" t="s">
        <v>36</v>
      </c>
      <c r="C17" s="43">
        <v>7</v>
      </c>
      <c r="D17" s="38">
        <v>0</v>
      </c>
      <c r="E17" s="25">
        <f t="shared" si="1"/>
        <v>0</v>
      </c>
      <c r="F17" s="106"/>
      <c r="G17" s="106"/>
      <c r="H17" s="106"/>
      <c r="I17" s="106"/>
    </row>
    <row r="18" spans="1:13" ht="15.5">
      <c r="A18" s="44">
        <v>-10</v>
      </c>
      <c r="B18" s="56" t="s">
        <v>75</v>
      </c>
      <c r="C18" s="43">
        <v>2</v>
      </c>
      <c r="D18" s="38">
        <v>3</v>
      </c>
      <c r="E18" s="26">
        <f t="shared" si="1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>
      <c r="A19" s="44">
        <v>-11</v>
      </c>
      <c r="B19" s="56" t="s">
        <v>69</v>
      </c>
      <c r="C19" s="43">
        <v>3</v>
      </c>
      <c r="D19" s="38">
        <v>4</v>
      </c>
      <c r="E19" s="25">
        <f t="shared" si="1"/>
        <v>12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>
      <c r="A20" s="45">
        <v>-12</v>
      </c>
      <c r="B20" s="50" t="s">
        <v>85</v>
      </c>
      <c r="C20" s="43">
        <v>3</v>
      </c>
      <c r="D20" s="38">
        <v>0</v>
      </c>
      <c r="E20" s="25">
        <f t="shared" si="1"/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>
      <c r="A21" s="45">
        <v>-13</v>
      </c>
      <c r="B21" s="50" t="s">
        <v>78</v>
      </c>
      <c r="C21" s="43">
        <v>6</v>
      </c>
      <c r="D21" s="38">
        <v>0</v>
      </c>
      <c r="E21" s="25">
        <f t="shared" si="1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 t="shared" si="1"/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18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2">D25*C25</f>
        <v>0</v>
      </c>
      <c r="F25" s="4"/>
      <c r="G25" s="16"/>
      <c r="H25" s="16"/>
      <c r="I25" s="16"/>
      <c r="J25" s="16"/>
      <c r="K25" s="16"/>
      <c r="L25" s="16"/>
    </row>
    <row r="26" spans="1:13" ht="15.5">
      <c r="A26" s="45">
        <v>-16</v>
      </c>
      <c r="B26" s="50" t="s">
        <v>20</v>
      </c>
      <c r="C26" s="42">
        <v>4</v>
      </c>
      <c r="D26" s="40">
        <v>0</v>
      </c>
      <c r="E26" s="25">
        <f t="shared" si="2"/>
        <v>0</v>
      </c>
      <c r="F26" s="4"/>
      <c r="G26" s="16"/>
      <c r="H26" s="16"/>
      <c r="I26" s="16"/>
      <c r="J26" s="16"/>
      <c r="K26" s="16"/>
      <c r="L26" s="16"/>
    </row>
    <row r="27" spans="1:13" ht="15.5">
      <c r="A27" s="45">
        <v>-17</v>
      </c>
      <c r="B27" s="50" t="s">
        <v>4</v>
      </c>
      <c r="C27" s="42">
        <v>8</v>
      </c>
      <c r="D27" s="40">
        <v>0</v>
      </c>
      <c r="E27" s="25">
        <f t="shared" si="2"/>
        <v>0</v>
      </c>
      <c r="F27" s="4"/>
      <c r="G27" s="16"/>
      <c r="H27" s="16"/>
      <c r="I27" s="16"/>
      <c r="J27" s="16"/>
      <c r="K27" s="16"/>
      <c r="L27" s="16"/>
    </row>
    <row r="28" spans="1:13" ht="15.5">
      <c r="A28" s="45">
        <v>-18</v>
      </c>
      <c r="B28" s="50" t="s">
        <v>15</v>
      </c>
      <c r="C28" s="42">
        <v>4</v>
      </c>
      <c r="D28" s="40">
        <v>0</v>
      </c>
      <c r="E28" s="25">
        <f t="shared" si="2"/>
        <v>0</v>
      </c>
      <c r="F28" s="18"/>
      <c r="G28" s="16"/>
      <c r="H28" s="16"/>
      <c r="I28" s="16"/>
      <c r="J28" s="16"/>
      <c r="K28" s="16"/>
      <c r="L28" s="16"/>
    </row>
    <row r="29" spans="1:13" ht="15.5">
      <c r="A29" s="45">
        <v>-19</v>
      </c>
      <c r="B29" s="50" t="s">
        <v>16</v>
      </c>
      <c r="C29" s="42">
        <v>10</v>
      </c>
      <c r="D29" s="40">
        <v>0</v>
      </c>
      <c r="E29" s="25">
        <f t="shared" si="2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>
      <c r="A30" s="45">
        <v>-20</v>
      </c>
      <c r="B30" s="50" t="s">
        <v>37</v>
      </c>
      <c r="C30" s="42">
        <v>1</v>
      </c>
      <c r="D30" s="40">
        <v>0</v>
      </c>
      <c r="E30" s="25">
        <f t="shared" si="2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>
      <c r="A31" s="45">
        <v>-21</v>
      </c>
      <c r="B31" s="50" t="s">
        <v>17</v>
      </c>
      <c r="C31" s="42">
        <v>2</v>
      </c>
      <c r="D31" s="40">
        <v>0</v>
      </c>
      <c r="E31" s="25">
        <f t="shared" si="2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>
      <c r="A32" s="45">
        <v>-22</v>
      </c>
      <c r="B32" s="50" t="s">
        <v>25</v>
      </c>
      <c r="C32" s="42">
        <v>3</v>
      </c>
      <c r="D32" s="40">
        <v>0</v>
      </c>
      <c r="E32" s="25">
        <f t="shared" si="2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>
      <c r="A33" s="45">
        <v>-23</v>
      </c>
      <c r="B33" s="50" t="s">
        <v>5</v>
      </c>
      <c r="C33" s="42">
        <v>4</v>
      </c>
      <c r="D33" s="40">
        <v>0</v>
      </c>
      <c r="E33" s="25">
        <f t="shared" si="2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>
      <c r="A34" s="46">
        <v>-24</v>
      </c>
      <c r="B34" s="50" t="s">
        <v>31</v>
      </c>
      <c r="C34" s="42">
        <v>10</v>
      </c>
      <c r="D34" s="40">
        <v>0</v>
      </c>
      <c r="E34" s="25">
        <f t="shared" si="2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>
      <c r="A35" s="46">
        <v>-25</v>
      </c>
      <c r="B35" s="50" t="s">
        <v>41</v>
      </c>
      <c r="C35" s="42">
        <v>5</v>
      </c>
      <c r="D35" s="40">
        <v>0</v>
      </c>
      <c r="E35" s="25">
        <f t="shared" si="2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>
      <c r="A36" s="46">
        <v>-26</v>
      </c>
      <c r="B36" s="50" t="s">
        <v>14</v>
      </c>
      <c r="C36" s="42">
        <v>3</v>
      </c>
      <c r="D36" s="40">
        <v>0</v>
      </c>
      <c r="E36" s="25">
        <f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>
      <c r="A37" s="46">
        <v>-27</v>
      </c>
      <c r="B37" s="50" t="s">
        <v>40</v>
      </c>
      <c r="C37" s="42">
        <v>2</v>
      </c>
      <c r="D37" s="40">
        <v>0</v>
      </c>
      <c r="E37" s="25">
        <f>D37*C37</f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3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>
      <c r="A41" s="47">
        <v>-29</v>
      </c>
      <c r="B41" s="58" t="s">
        <v>88</v>
      </c>
      <c r="C41" s="42">
        <v>2</v>
      </c>
      <c r="D41" s="39">
        <v>0</v>
      </c>
      <c r="E41" s="25">
        <f t="shared" si="3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>
      <c r="A43" s="47">
        <v>-31</v>
      </c>
      <c r="B43" s="58" t="s">
        <v>76</v>
      </c>
      <c r="C43" s="42">
        <v>1</v>
      </c>
      <c r="D43" s="38">
        <v>2</v>
      </c>
      <c r="E43" s="25">
        <f t="shared" si="3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1">
      <c r="A44" s="47">
        <v>-32</v>
      </c>
      <c r="B44" s="51" t="s">
        <v>32</v>
      </c>
      <c r="C44" s="43">
        <v>2</v>
      </c>
      <c r="D44" s="38">
        <v>1</v>
      </c>
      <c r="E44" s="26">
        <f t="shared" si="3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.5">
      <c r="A45" s="48">
        <v>-33</v>
      </c>
      <c r="B45" s="58" t="s">
        <v>77</v>
      </c>
      <c r="C45" s="42">
        <v>3</v>
      </c>
      <c r="D45" s="38">
        <v>0</v>
      </c>
      <c r="E45" s="25">
        <f t="shared" si="3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>
      <c r="A46" s="48">
        <v>-34</v>
      </c>
      <c r="B46" s="58" t="s">
        <v>80</v>
      </c>
      <c r="C46" s="42">
        <v>3</v>
      </c>
      <c r="D46" s="38">
        <v>0</v>
      </c>
      <c r="E46" s="25">
        <f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>
      <c r="A47" s="27" t="s">
        <v>90</v>
      </c>
      <c r="B47" s="57"/>
      <c r="C47" s="27"/>
      <c r="D47" s="27"/>
      <c r="E47" s="29">
        <f>SUM(E40:E46)</f>
        <v>4</v>
      </c>
      <c r="F47" s="37"/>
      <c r="G47" s="16"/>
      <c r="H47" s="16"/>
      <c r="I47" s="16"/>
      <c r="J47" s="16"/>
      <c r="K47" s="16"/>
      <c r="L47" s="16"/>
      <c r="M47" s="16"/>
    </row>
    <row r="48" spans="1:13" ht="15.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>
      <c r="A50" s="49">
        <v>-36</v>
      </c>
      <c r="B50" s="58" t="s">
        <v>26</v>
      </c>
      <c r="C50" s="42">
        <v>1</v>
      </c>
      <c r="D50" s="41">
        <v>0</v>
      </c>
      <c r="E50" s="25">
        <f>D50</f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>
      <c r="A59" s="49">
        <v>-43</v>
      </c>
      <c r="B59" s="59" t="s">
        <v>39</v>
      </c>
      <c r="C59" s="42">
        <v>6</v>
      </c>
      <c r="D59" s="41">
        <v>1</v>
      </c>
      <c r="E59" s="25">
        <f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>
      <c r="A60" s="49">
        <v>-44</v>
      </c>
      <c r="B60" s="59" t="s">
        <v>92</v>
      </c>
      <c r="C60" s="42">
        <v>3</v>
      </c>
      <c r="D60" s="41">
        <v>1</v>
      </c>
      <c r="E60" s="25">
        <f>D60*C60</f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>
      <c r="A61" s="49">
        <v>-45</v>
      </c>
      <c r="B61" s="59" t="s">
        <v>83</v>
      </c>
      <c r="C61" s="42">
        <v>5</v>
      </c>
      <c r="D61" s="41">
        <v>1</v>
      </c>
      <c r="E61" s="25">
        <f>D61*C61</f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>
      <c r="A62" s="49">
        <v>-46</v>
      </c>
      <c r="B62" s="59" t="s">
        <v>48</v>
      </c>
      <c r="C62" s="42">
        <v>4</v>
      </c>
      <c r="D62" s="41">
        <v>1</v>
      </c>
      <c r="E62" s="25">
        <f>D62*C62</f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 ht="15.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45</v>
      </c>
      <c r="F67" s="4"/>
    </row>
    <row r="68" spans="1:13" ht="15.5">
      <c r="A68" s="27"/>
      <c r="B68" s="61"/>
      <c r="C68" s="27"/>
      <c r="D68" s="33" t="s">
        <v>11</v>
      </c>
      <c r="E68" s="34">
        <f>E69-E67</f>
        <v>35</v>
      </c>
      <c r="F68" s="4"/>
    </row>
    <row r="69" spans="1:13" ht="15.5">
      <c r="A69" s="27"/>
      <c r="B69" s="61"/>
      <c r="C69" s="27"/>
      <c r="D69" s="33" t="s">
        <v>12</v>
      </c>
      <c r="E69" s="35">
        <f>(E14+E23+E38+E47+E57+E65)</f>
        <v>80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1" sqref="C31"/>
    </sheetView>
  </sheetViews>
  <sheetFormatPr defaultColWidth="10.26953125" defaultRowHeight="14.5"/>
  <cols>
    <col min="1" max="1" width="88.453125" style="65" customWidth="1"/>
    <col min="2" max="2" width="7.54296875" style="65" hidden="1" customWidth="1"/>
    <col min="3" max="3" width="13.26953125" style="64" customWidth="1"/>
    <col min="4" max="4" width="17.26953125" style="64" bestFit="1" customWidth="1"/>
    <col min="5" max="5" width="20.1796875" style="63" bestFit="1" customWidth="1"/>
    <col min="6" max="16384" width="10.2695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ريباز صديق إسماعيل</v>
      </c>
      <c r="B2" s="96" t="s">
        <v>46</v>
      </c>
      <c r="C2" s="95"/>
      <c r="D2" s="94"/>
    </row>
    <row r="3" spans="1:6" ht="27.5">
      <c r="A3" s="93" t="s">
        <v>170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>
      <c r="A5" s="85" t="s">
        <v>152</v>
      </c>
      <c r="B5" s="84"/>
      <c r="C5" s="83"/>
      <c r="D5" s="83"/>
      <c r="E5" s="82">
        <f>D43</f>
        <v>1.5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5">
      <c r="A7" s="74" t="s">
        <v>150</v>
      </c>
      <c r="B7" s="72">
        <v>6</v>
      </c>
      <c r="C7" s="73"/>
      <c r="D7" s="70">
        <f>C7*B7</f>
        <v>0</v>
      </c>
    </row>
    <row r="8" spans="1:6" ht="18.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5">
      <c r="A10" s="74" t="s">
        <v>146</v>
      </c>
      <c r="B10" s="72">
        <v>4</v>
      </c>
      <c r="C10" s="73"/>
      <c r="D10" s="70">
        <f>C10*B10</f>
        <v>0</v>
      </c>
    </row>
    <row r="11" spans="1:6" ht="18.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>
      <c r="A14" s="72" t="s">
        <v>97</v>
      </c>
      <c r="B14" s="72"/>
      <c r="C14" s="81"/>
      <c r="D14" s="81">
        <f>SUM(D6:D13)</f>
        <v>12</v>
      </c>
    </row>
    <row r="15" spans="1:6" ht="18.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>
      <c r="A26" s="72" t="s">
        <v>97</v>
      </c>
      <c r="B26" s="72"/>
      <c r="C26" s="70"/>
      <c r="D26" s="69">
        <f>SUM(D16:D25)</f>
        <v>9</v>
      </c>
    </row>
    <row r="27" spans="1:12" ht="18.5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>
      <c r="A41" s="72" t="s">
        <v>97</v>
      </c>
      <c r="B41" s="71"/>
      <c r="C41" s="70"/>
      <c r="D41" s="69">
        <f>SUM(D28:D40)</f>
        <v>9</v>
      </c>
      <c r="E41" s="68"/>
    </row>
    <row r="42" spans="1:5" ht="18.5" hidden="1">
      <c r="A42" s="111" t="s">
        <v>96</v>
      </c>
      <c r="B42" s="112"/>
      <c r="C42" s="113"/>
      <c r="D42" s="67">
        <f>D41+D26+D14</f>
        <v>30</v>
      </c>
    </row>
    <row r="43" spans="1:5" ht="17.5">
      <c r="A43" s="114" t="s">
        <v>95</v>
      </c>
      <c r="B43" s="115"/>
      <c r="C43" s="115"/>
      <c r="D43" s="66">
        <f>IF(D42&gt;=100, (100*5/100), (D42*5/100))</f>
        <v>1.5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4">
      <c r="A3" s="10" t="s">
        <v>51</v>
      </c>
      <c r="B3" s="7"/>
      <c r="C3">
        <v>2</v>
      </c>
    </row>
    <row r="4" spans="1:3" ht="14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">
      <c r="A6" s="10" t="s">
        <v>67</v>
      </c>
      <c r="B6" s="7"/>
    </row>
    <row r="7" spans="1:3" ht="14">
      <c r="A7" s="10" t="s">
        <v>52</v>
      </c>
      <c r="B7" s="7"/>
    </row>
    <row r="8" spans="1:3" ht="14">
      <c r="A8" s="10" t="s">
        <v>53</v>
      </c>
      <c r="B8" s="7"/>
    </row>
    <row r="9" spans="1:3" ht="14">
      <c r="A9" s="9" t="s">
        <v>54</v>
      </c>
      <c r="B9" s="7"/>
    </row>
    <row r="10" spans="1:3" ht="14">
      <c r="A10" s="10" t="s">
        <v>62</v>
      </c>
      <c r="B10" s="7"/>
    </row>
    <row r="11" spans="1:3" ht="14">
      <c r="A11" s="10" t="s">
        <v>61</v>
      </c>
      <c r="B11" s="7"/>
    </row>
    <row r="12" spans="1:3" ht="14">
      <c r="A12" s="10" t="s">
        <v>55</v>
      </c>
      <c r="B12" s="7"/>
    </row>
    <row r="13" spans="1:3" ht="14">
      <c r="A13" s="10" t="s">
        <v>56</v>
      </c>
      <c r="B13" s="7"/>
    </row>
    <row r="14" spans="1:3" ht="14">
      <c r="A14" s="10" t="s">
        <v>57</v>
      </c>
      <c r="B14" s="7"/>
    </row>
    <row r="15" spans="1:3" ht="14">
      <c r="A15" s="10" t="s">
        <v>58</v>
      </c>
      <c r="B15" s="7"/>
    </row>
    <row r="16" spans="1:3" ht="14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REBAZ</dc:creator>
  <cp:lastModifiedBy>DIDAR</cp:lastModifiedBy>
  <dcterms:created xsi:type="dcterms:W3CDTF">2023-04-11T13:06:59Z</dcterms:created>
  <dcterms:modified xsi:type="dcterms:W3CDTF">2023-05-28T10:39:50Z</dcterms:modified>
</cp:coreProperties>
</file>