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\Downloads\"/>
    </mc:Choice>
  </mc:AlternateContent>
  <bookViews>
    <workbookView xWindow="240" yWindow="30" windowWidth="20115" windowHeight="7485"/>
  </bookViews>
  <sheets>
    <sheet name="Sheet1" sheetId="1" r:id="rId1"/>
  </sheets>
  <definedNames>
    <definedName name="_xlnm.Print_Area" localSheetId="0">Sheet1!$A$2:$O$167</definedName>
  </definedNames>
  <calcPr calcId="162913"/>
</workbook>
</file>

<file path=xl/calcChain.xml><?xml version="1.0" encoding="utf-8"?>
<calcChain xmlns="http://schemas.openxmlformats.org/spreadsheetml/2006/main">
  <c r="I65" i="1" l="1"/>
  <c r="N16" i="1"/>
  <c r="N103" i="1" l="1"/>
  <c r="J84" i="1" l="1"/>
  <c r="N84" i="1" s="1"/>
  <c r="J99" i="1"/>
  <c r="N119" i="1" l="1"/>
  <c r="J101" i="1" l="1"/>
  <c r="J97" i="1" l="1"/>
  <c r="J95" i="1"/>
  <c r="J91" i="1"/>
  <c r="J88" i="1"/>
  <c r="J79" i="1"/>
  <c r="I17" i="1" l="1"/>
  <c r="I15" i="1"/>
  <c r="I12" i="1"/>
  <c r="I76" i="1"/>
  <c r="J76" i="1" s="1"/>
  <c r="I68" i="1"/>
  <c r="I70" i="1"/>
  <c r="I55" i="1"/>
  <c r="I56" i="1"/>
  <c r="I57" i="1"/>
  <c r="I60" i="1"/>
  <c r="I62" i="1"/>
  <c r="I37" i="1"/>
  <c r="I38" i="1"/>
  <c r="I39" i="1"/>
  <c r="I40" i="1"/>
  <c r="I41" i="1"/>
  <c r="I42" i="1"/>
  <c r="I43" i="1"/>
  <c r="I45" i="1"/>
  <c r="I46" i="1"/>
  <c r="I47" i="1"/>
  <c r="I48" i="1"/>
  <c r="I49" i="1"/>
  <c r="I50" i="1"/>
  <c r="I51" i="1"/>
  <c r="I52" i="1"/>
  <c r="I54" i="1"/>
  <c r="I20" i="1"/>
  <c r="I21" i="1"/>
  <c r="I23" i="1"/>
  <c r="I24" i="1"/>
  <c r="I26" i="1"/>
  <c r="I27" i="1"/>
  <c r="I28" i="1"/>
  <c r="I32" i="1"/>
  <c r="I33" i="1"/>
  <c r="I34" i="1"/>
  <c r="I35" i="1"/>
  <c r="I36" i="1"/>
  <c r="I8" i="1"/>
  <c r="I9" i="1"/>
  <c r="I10" i="1"/>
  <c r="I19" i="1"/>
  <c r="I75" i="1"/>
  <c r="I74" i="1"/>
  <c r="I73" i="1"/>
  <c r="I72" i="1"/>
  <c r="I71" i="1"/>
  <c r="I69" i="1"/>
  <c r="I66" i="1"/>
  <c r="J28" i="1" l="1"/>
  <c r="N28" i="1" s="1"/>
  <c r="J65" i="1"/>
  <c r="J24" i="1"/>
  <c r="J11" i="1"/>
  <c r="N11" i="1" s="1"/>
  <c r="J33" i="1"/>
  <c r="J20" i="1"/>
  <c r="J74" i="1"/>
  <c r="J37" i="1"/>
  <c r="J60" i="1"/>
  <c r="J6" i="1"/>
  <c r="N6" i="1" s="1"/>
  <c r="J55" i="1"/>
  <c r="N81" i="1"/>
  <c r="N117" i="1" l="1"/>
  <c r="N111" i="1"/>
  <c r="N114" i="1"/>
  <c r="N108" i="1"/>
  <c r="N97" i="1"/>
  <c r="N99" i="1"/>
  <c r="N101" i="1"/>
  <c r="N106" i="1"/>
  <c r="N95" i="1"/>
  <c r="N91" i="1"/>
  <c r="N93" i="1"/>
  <c r="N88" i="1"/>
  <c r="N86" i="1"/>
  <c r="N79" i="1"/>
  <c r="N76" i="1"/>
  <c r="N65" i="1"/>
  <c r="N70" i="1"/>
  <c r="N72" i="1"/>
  <c r="N74" i="1"/>
  <c r="N68" i="1"/>
  <c r="N20" i="1"/>
  <c r="N24" i="1"/>
  <c r="N33" i="1"/>
  <c r="N37" i="1"/>
  <c r="N41" i="1"/>
  <c r="N46" i="1"/>
  <c r="N50" i="1"/>
  <c r="N55" i="1"/>
  <c r="N60" i="1"/>
</calcChain>
</file>

<file path=xl/sharedStrings.xml><?xml version="1.0" encoding="utf-8"?>
<sst xmlns="http://schemas.openxmlformats.org/spreadsheetml/2006/main" count="524" uniqueCount="197">
  <si>
    <t>ذ</t>
  </si>
  <si>
    <t>ناو</t>
  </si>
  <si>
    <t>قؤناغ</t>
  </si>
  <si>
    <t>ذ طروث</t>
  </si>
  <si>
    <t>كاتذميَر</t>
  </si>
  <si>
    <t>كؤي
 كاتذميَر</t>
  </si>
  <si>
    <t>تيَبينى</t>
  </si>
  <si>
    <t xml:space="preserve">پ .ی .د.بەختيار صابر محمد </t>
  </si>
  <si>
    <t>سةرؤكي بةش
سةرؤكي ليذنةى زانستى</t>
  </si>
  <si>
    <t>ليَكؤلَينةوةي كةلَكي ئابووري</t>
  </si>
  <si>
    <t>ضوارةم</t>
  </si>
  <si>
    <t>هاوبةش لةطةل د ياسين رسول</t>
  </si>
  <si>
    <t>دكتؤرا</t>
  </si>
  <si>
    <t>دكتورا</t>
  </si>
  <si>
    <t>-</t>
  </si>
  <si>
    <t>ماجستير</t>
  </si>
  <si>
    <t>ثرؤذةى دةرضوون</t>
  </si>
  <si>
    <t>سةروى ثةنجا سالَ</t>
  </si>
  <si>
    <t>ئابووري داراي طشتي</t>
  </si>
  <si>
    <t>سيَيةم</t>
  </si>
  <si>
    <t>پ.د.سردار عثمان خدر</t>
  </si>
  <si>
    <t>ئابووري نيَودةولَةتي</t>
  </si>
  <si>
    <t>پ.ى.د. عبداللە محمد قادر</t>
  </si>
  <si>
    <t>ريَطاكاني تويَذينةوةي زانستي</t>
  </si>
  <si>
    <t>پ.ى.د. توانا فاضل صالح</t>
  </si>
  <si>
    <t>پ.ی.د. ياسين عثمان عبدالله</t>
  </si>
  <si>
    <t>ئابووري بيركاري بةشةكي</t>
  </si>
  <si>
    <t>پ.ی.د.شلێر علی صالح</t>
  </si>
  <si>
    <t>بيردؤزي ئابووري بةشةكي</t>
  </si>
  <si>
    <t>دووةم</t>
  </si>
  <si>
    <t>پ.ی.د. ياسين رسول يونس</t>
  </si>
  <si>
    <t>هاوبةش لةطةل د بةختيار</t>
  </si>
  <si>
    <t>پ .ی .د. لقمان عثمان عمر</t>
  </si>
  <si>
    <t>طةشةثيَداني ئابووري</t>
  </si>
  <si>
    <t>پ.ی. د. زكى حسين قادر</t>
  </si>
  <si>
    <t>ليَكؤلَينةوةي  ئابووري بةشةكي بة E</t>
  </si>
  <si>
    <t>هاوبةش لةطةلَ م سارا</t>
  </si>
  <si>
    <t>پ .ی .د. . ايوب انور حمد</t>
  </si>
  <si>
    <t>بنةماكاني ئابووري بةشةكي</t>
  </si>
  <si>
    <t>يةكةم</t>
  </si>
  <si>
    <t>پ .ی .د جوان سعيد حسين</t>
  </si>
  <si>
    <t>بيردؤزي ئابووري بةشةكي بة E</t>
  </si>
  <si>
    <t>پ .ی .م ادریس سلیمان عبدالله</t>
  </si>
  <si>
    <t>م.د. ماريە حمد عزيز</t>
  </si>
  <si>
    <t>ئابووري ووزة</t>
  </si>
  <si>
    <t>م.د.ریباز ظاهر اسماعیل</t>
  </si>
  <si>
    <t>ئينطليزي بؤ ئابووريناسان</t>
  </si>
  <si>
    <t>م.د. كيژخان يوسف عزيز</t>
  </si>
  <si>
    <t>ئابووري ثيَوانةي</t>
  </si>
  <si>
    <t>هاوبةش لةطةل م سلوى</t>
  </si>
  <si>
    <t>ئابووري زانين</t>
  </si>
  <si>
    <t>م.د. نجاة جمال محمد</t>
  </si>
  <si>
    <t>ئابووري دراو</t>
  </si>
  <si>
    <t>كارامةيية ئةكاديميةكان</t>
  </si>
  <si>
    <t>م. گەزەنگ خالد كريم</t>
  </si>
  <si>
    <t>قوتابى دكتؤرا</t>
  </si>
  <si>
    <t>بابةتى هةلَبذاردة</t>
  </si>
  <si>
    <t>م. سلوى بايز كريم</t>
  </si>
  <si>
    <t>ئابوورى ثيَوانةيي</t>
  </si>
  <si>
    <t>هاوبةش لةطةل د كيذخان</t>
  </si>
  <si>
    <t>م. لاوين رفيق احمد</t>
  </si>
  <si>
    <t>م. غريب جعفر نورى</t>
  </si>
  <si>
    <t>سةروى ثةنجا سالَ
قوتابي دكتؤرا</t>
  </si>
  <si>
    <t>ئاماري ئابووري</t>
  </si>
  <si>
    <t>هاوبةش لةطةلَ م هلمت</t>
  </si>
  <si>
    <t>بنةماكاني ئابووري بةشةكي
قؤناغي يةكةمي ذميَريارى</t>
  </si>
  <si>
    <t>م. بفرين صابر كريم</t>
  </si>
  <si>
    <t>م. ياسمين على حاجى صوفى</t>
  </si>
  <si>
    <t>بيردؤزي ئابوورى بةشةكي</t>
  </si>
  <si>
    <t>هاوبةش لةطةل د شلير</t>
  </si>
  <si>
    <t>م. شيلان عبدالحميد عبدالقادر</t>
  </si>
  <si>
    <t>ئابووري كشتوكالأ</t>
  </si>
  <si>
    <t>م. سارا احمد حسن</t>
  </si>
  <si>
    <t>ليَكؤلَينةوةي ئابووري بةشةكي بة E</t>
  </si>
  <si>
    <t>هاوبةش لةطةل د زكى</t>
  </si>
  <si>
    <t>م.ی. هیمداد امین ابوبكر</t>
  </si>
  <si>
    <t>برِياردةرى بةش</t>
  </si>
  <si>
    <t>ئابووري كار</t>
  </si>
  <si>
    <t xml:space="preserve">م.ی. جوليانا جميل يوخنا </t>
  </si>
  <si>
    <t>بيردؤزي ئابوورى هةمووةكي</t>
  </si>
  <si>
    <t>م.ی. مظفر حمد مصطفى</t>
  </si>
  <si>
    <t>هاوبةش لةطةل د سردار</t>
  </si>
  <si>
    <t>بيركارى بؤ ئابوورى ناسان</t>
  </si>
  <si>
    <t xml:space="preserve">م.ی. كۆچەر محمد عبدالله حمد </t>
  </si>
  <si>
    <t>م.ي. سعدالدين نبي احمد</t>
  </si>
  <si>
    <t>هاوبةش لةطةل م غريب</t>
  </si>
  <si>
    <t>م.ي.رێژین نژاد عزیز</t>
  </si>
  <si>
    <t>برِوانامة</t>
  </si>
  <si>
    <t>دكتۆرا</t>
  </si>
  <si>
    <t>ماستەر</t>
  </si>
  <si>
    <t>پرۆفیسۆری یاریدەدەر</t>
  </si>
  <si>
    <t>پرۆفیسۆر</t>
  </si>
  <si>
    <t>مامۆستا</t>
  </si>
  <si>
    <t>مامۆستای یاریدەدەر</t>
  </si>
  <si>
    <t>ذ يةكة</t>
  </si>
  <si>
    <t>شايستةى ضةند بةشة وانةية</t>
  </si>
  <si>
    <t>سةرؤكي ليذنةى ثلة بةرزكردنةوةى زانستي</t>
  </si>
  <si>
    <t>ذمارةى دابةزينى نيصاب</t>
  </si>
  <si>
    <t>جيَ بةجيضكردنى كؤمثيوتةر</t>
  </si>
  <si>
    <t xml:space="preserve">هاوبةش لةطةل م ياسمين </t>
  </si>
  <si>
    <t>ذمراةى وانةى 
زيَدةكي</t>
  </si>
  <si>
    <t>ئةندامى ليذنةى ثيَدانى نازناوى زانستى
سةروى ثةنجا سالَ</t>
  </si>
  <si>
    <t>نازناوی
 زانستى</t>
  </si>
  <si>
    <r>
      <t xml:space="preserve">م.ي. </t>
    </r>
    <r>
      <rPr>
        <sz val="11"/>
        <color theme="1"/>
        <rFont val="Ali_K_Samik"/>
        <charset val="178"/>
      </rPr>
      <t xml:space="preserve">هةلمَةت </t>
    </r>
    <r>
      <rPr>
        <sz val="11"/>
        <color theme="1"/>
        <rFont val="Ali-A-Samik"/>
        <charset val="178"/>
      </rPr>
      <t>طا</t>
    </r>
    <r>
      <rPr>
        <sz val="11"/>
        <color theme="1"/>
        <rFont val="Ali_K_Samik"/>
        <charset val="178"/>
      </rPr>
      <t>هر حاجى صوفى</t>
    </r>
  </si>
  <si>
    <t xml:space="preserve">پ.د. امين محمد سعيد </t>
  </si>
  <si>
    <t>بابةت + سةثةرشتيارى
 خويَندنى بالا</t>
  </si>
  <si>
    <r>
      <t xml:space="preserve">هاوبةش لةطةلَ م </t>
    </r>
    <r>
      <rPr>
        <sz val="10"/>
        <color theme="1"/>
        <rFont val="Ali-A-Alwand"/>
        <charset val="178"/>
      </rPr>
      <t>مظفر</t>
    </r>
  </si>
  <si>
    <t>دبلوم</t>
  </si>
  <si>
    <t>هاوبةش لةطةل م ريَذين</t>
  </si>
  <si>
    <t>دبلؤم</t>
  </si>
  <si>
    <t>دبلؤمي بالا</t>
  </si>
  <si>
    <t>قوتابي دكتؤرا</t>
  </si>
  <si>
    <r>
      <t xml:space="preserve">هاوبةش لةطةل د </t>
    </r>
    <r>
      <rPr>
        <sz val="10"/>
        <color theme="1"/>
        <rFont val="Ali-A-Alwand"/>
        <charset val="178"/>
      </rPr>
      <t>ايوب انور</t>
    </r>
  </si>
  <si>
    <t>تقيم دراسة الجدوی الاقتصادية</t>
  </si>
  <si>
    <t>سةروى ثةنجا سالَ
ئةندامي ليَذنةي زانستى</t>
  </si>
  <si>
    <t>بة هاوبةشي لةطةل م. هيمداد</t>
  </si>
  <si>
    <t>سةروى ثةنجا سالَ
برياردةري ليَذنةي زانستى</t>
  </si>
  <si>
    <t>سةرؤكي ليذنةى ثةروةردةي بةش</t>
  </si>
  <si>
    <t>ئابوورى بيركارى بةشةكى</t>
  </si>
  <si>
    <t>ئةندامي ليَذنةي دلَنياي جؤري بةش</t>
  </si>
  <si>
    <t>ئابووري داراي طشتي (ب.ذميرياري)</t>
  </si>
  <si>
    <t>هاوبةش لةكةل م بفرين</t>
  </si>
  <si>
    <t>يسرى احسان صادق
بەبێ نازناوی زانستی</t>
  </si>
  <si>
    <t>عفان حاجی صالح
بەبێ نازناوی زانستی</t>
  </si>
  <si>
    <t>كارامەی كۆمپیوتەر</t>
  </si>
  <si>
    <t>یەكەم</t>
  </si>
  <si>
    <t>چوارەم</t>
  </si>
  <si>
    <t>سێ یەم</t>
  </si>
  <si>
    <t>هؤكارى دابةزيني
 نيصاب</t>
  </si>
  <si>
    <t xml:space="preserve">أ - ثيَداني خؤتةرخانكردني زانكؤي ( التفرغ) بؤ طشت مامؤستاياني بةش كة خالي دووةم هاتووة. </t>
  </si>
  <si>
    <t>شةشةم:- ثيَك هيَناني ليذنةكاني بةش بةم شيَوةي خوارةوة دةبيَت .</t>
  </si>
  <si>
    <r>
      <t>ثيَنجةم:-</t>
    </r>
    <r>
      <rPr>
        <b/>
        <u/>
        <sz val="14"/>
        <color theme="1"/>
        <rFont val="Ali_K_Alwand"/>
        <charset val="178"/>
      </rPr>
      <t xml:space="preserve"> </t>
    </r>
  </si>
  <si>
    <t>ب - ثيَداني خؤتةرخانكردني بةشةكي ( التفرغ الجزئي) بؤ طشت ئةو مامؤستايانةي بةش كة قوتابي دكتؤرانة كة لة خالي دووةم دا هاتووة .</t>
  </si>
  <si>
    <t>ليذنةى زانستي بةش</t>
  </si>
  <si>
    <t xml:space="preserve">   سةرؤك</t>
  </si>
  <si>
    <t xml:space="preserve">     ئةندام</t>
  </si>
  <si>
    <t xml:space="preserve"> م.ي جوليانا جميل يوخنا  </t>
  </si>
  <si>
    <t>م.د. كيذخان يوسف عزيز</t>
  </si>
  <si>
    <t>م.د. ناصح هاشم محمد</t>
  </si>
  <si>
    <t>م. غريب جعفر نوري</t>
  </si>
  <si>
    <t>م.ي. هيمداد امين ابوبكر</t>
  </si>
  <si>
    <t xml:space="preserve">    برياردةر</t>
  </si>
  <si>
    <t xml:space="preserve"> سةرؤك</t>
  </si>
  <si>
    <t xml:space="preserve"> ئةندام</t>
  </si>
  <si>
    <t xml:space="preserve">ث.ي.د. ايوب انور حمد             </t>
  </si>
  <si>
    <t xml:space="preserve"> م. طيلان احمد جميل                  </t>
  </si>
  <si>
    <t xml:space="preserve"> م. نجاة جمال محمد </t>
  </si>
  <si>
    <t>ث.ي.د. بختيار صابر محمد</t>
  </si>
  <si>
    <t>ث.ي.د. شلير علي صلح</t>
  </si>
  <si>
    <t>ث.ي.د.عبدالله محمد قادر</t>
  </si>
  <si>
    <t>ث.د. امين محمد سعيد الادريسي</t>
  </si>
  <si>
    <t>ث.ي.د. ياسين رسول يونس</t>
  </si>
  <si>
    <t>ث.ي.د. زكي حسين قادر</t>
  </si>
  <si>
    <t>ث.ي.د. جوان سعيد حسين</t>
  </si>
  <si>
    <t>ث.ي.د. بواري برهان محمد</t>
  </si>
  <si>
    <t>ث.ي.م. ادريس سليمان عبدالله</t>
  </si>
  <si>
    <t>م.بفرين صابر محمد</t>
  </si>
  <si>
    <t>م.ياسمين على حاجي صوفي</t>
  </si>
  <si>
    <t>م.سارا احمد حسن</t>
  </si>
  <si>
    <t>م.مظفر حمد مصطفى</t>
  </si>
  <si>
    <t>م.ي. ريَذين نذدت عزيز</t>
  </si>
  <si>
    <t>م.ي. هلمت طاهر حاجي</t>
  </si>
  <si>
    <t>م.ي. كؤضةر محمد عبدالله</t>
  </si>
  <si>
    <t>دووەم</t>
  </si>
  <si>
    <r>
      <t xml:space="preserve">ث.ي.د. ياسين </t>
    </r>
    <r>
      <rPr>
        <sz val="14"/>
        <rFont val="Ali-A-Alwand"/>
        <charset val="178"/>
      </rPr>
      <t>عثمان</t>
    </r>
    <r>
      <rPr>
        <sz val="14"/>
        <rFont val="Ali_K_Alwand"/>
        <charset val="178"/>
      </rPr>
      <t xml:space="preserve"> عبدالله</t>
    </r>
  </si>
  <si>
    <r>
      <t xml:space="preserve">ث.ي.د. توانا </t>
    </r>
    <r>
      <rPr>
        <sz val="14"/>
        <color theme="1"/>
        <rFont val="Ali-A-Alwand"/>
        <charset val="178"/>
      </rPr>
      <t>فاضل</t>
    </r>
    <r>
      <rPr>
        <sz val="14"/>
        <color theme="1"/>
        <rFont val="Ali_K_Alwand"/>
        <charset val="178"/>
      </rPr>
      <t xml:space="preserve"> صالح</t>
    </r>
  </si>
  <si>
    <r>
      <t xml:space="preserve">ث.د.ي لقمان </t>
    </r>
    <r>
      <rPr>
        <sz val="14"/>
        <color theme="1"/>
        <rFont val="Ali-A-Alwand"/>
        <charset val="178"/>
      </rPr>
      <t>عثمان</t>
    </r>
    <r>
      <rPr>
        <sz val="14"/>
        <color theme="1"/>
        <rFont val="Ali_K_Alwand"/>
        <charset val="178"/>
      </rPr>
      <t xml:space="preserve"> عمر       </t>
    </r>
  </si>
  <si>
    <r>
      <t>ث.د. سردار ع</t>
    </r>
    <r>
      <rPr>
        <sz val="14"/>
        <color theme="1"/>
        <rFont val="Ali-A-Alwand"/>
        <charset val="178"/>
      </rPr>
      <t>ثمان خضر</t>
    </r>
  </si>
  <si>
    <r>
      <t xml:space="preserve">م.د رِيَباز </t>
    </r>
    <r>
      <rPr>
        <sz val="14"/>
        <color theme="1"/>
        <rFont val="Ali-A-Alwand"/>
        <charset val="178"/>
      </rPr>
      <t>ظاهر</t>
    </r>
    <r>
      <rPr>
        <sz val="14"/>
        <color theme="1"/>
        <rFont val="Ali_K_Alwand"/>
        <charset val="178"/>
      </rPr>
      <t xml:space="preserve"> اسماعيل</t>
    </r>
  </si>
  <si>
    <t>ليذنةى دلَنيايي جؤري و ثةرةثيَدان</t>
  </si>
  <si>
    <t>ليذنةى ثةروةردةيي</t>
  </si>
  <si>
    <t>ليذنةى طةشت</t>
  </si>
  <si>
    <t>ليذنةى كرِين</t>
  </si>
  <si>
    <t>ليذنةى بؤنة كؤمةلاَيةتيةكان</t>
  </si>
  <si>
    <t>ليذنةى تةندروستي و سةلامةتى</t>
  </si>
  <si>
    <t>هاوبةش لةكةل م سعدالدين</t>
  </si>
  <si>
    <t>هاوبةش لةطةل م محمد</t>
  </si>
  <si>
    <t>ئةندامي ليذنةي ثةروةردة</t>
  </si>
  <si>
    <t>م طزنط خالد كريم</t>
  </si>
  <si>
    <t>م.د. گەيلان احمد جميل</t>
  </si>
  <si>
    <t>م.د نسرين سليمان حسين</t>
  </si>
  <si>
    <t>محمد جبار حمد على
بەبێ نازناوی زانستی</t>
  </si>
  <si>
    <t>سةروى ثةنجا سالَ
ئةندامي ليَذنةي ثةروةردة</t>
  </si>
  <si>
    <t>هاوبةش لةكةل م عفال</t>
  </si>
  <si>
    <t>سةرثةرشتي خويَندني بالا</t>
  </si>
  <si>
    <t>پ،.ی.د. بوارى برهان محمد</t>
  </si>
  <si>
    <t>سةرؤكي  ليذنةى دلنياي جؤري</t>
  </si>
  <si>
    <t>هاوبةش لةطةل د طيلان</t>
  </si>
  <si>
    <r>
      <t xml:space="preserve">هاوبةش لةطةل د ياسين </t>
    </r>
    <r>
      <rPr>
        <sz val="10"/>
        <color theme="1"/>
        <rFont val="Ali-A-Alwand"/>
        <charset val="178"/>
      </rPr>
      <t>عثمان</t>
    </r>
  </si>
  <si>
    <t>بةرثرسي يةكةي تؤمار</t>
  </si>
  <si>
    <t>هاوبةش لةطةل د جوان + م شيلان</t>
  </si>
  <si>
    <t>ئابووري كشتووكال</t>
  </si>
  <si>
    <t>هاوبةش لةكةل م عفان</t>
  </si>
  <si>
    <r>
      <t xml:space="preserve">ث.ي.د. لقمان </t>
    </r>
    <r>
      <rPr>
        <sz val="14"/>
        <color theme="1"/>
        <rFont val="Ali-A-Alwand"/>
        <charset val="178"/>
      </rPr>
      <t>عثمان</t>
    </r>
    <r>
      <rPr>
        <sz val="14"/>
        <color theme="1"/>
        <rFont val="Ali_K_Alwand"/>
        <charset val="178"/>
      </rPr>
      <t xml:space="preserve"> عمر </t>
    </r>
  </si>
  <si>
    <t>پ.د. صباح صابر محمد</t>
  </si>
  <si>
    <t xml:space="preserve">
سيَ يةم - ضاوخشاندن بة داواكاري بةريز مامؤستا ( رِيَذين نذاد عزيز) كة داواي تفرغ كلى كردووة بؤ سالَي خويَندني (2023 - 2024) كة قوتابي دكتؤراية.</t>
  </si>
  <si>
    <t>ث.د. صباح صابر محمد خؤشناو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</si>
</sst>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li_K_Alwand"/>
      <charset val="178"/>
    </font>
    <font>
      <sz val="12"/>
      <color theme="1"/>
      <name val="Ali_K_Alwand"/>
      <charset val="178"/>
    </font>
    <font>
      <sz val="12"/>
      <color theme="1"/>
      <name val="Ali_K_Traditional"/>
      <charset val="178"/>
    </font>
    <font>
      <sz val="12"/>
      <color theme="1"/>
      <name val="Calibri"/>
      <family val="2"/>
      <scheme val="minor"/>
    </font>
    <font>
      <sz val="11"/>
      <color theme="1"/>
      <name val="Ali_K_Alwand"/>
      <charset val="178"/>
    </font>
    <font>
      <sz val="11"/>
      <color theme="1"/>
      <name val="Unikurd Jino"/>
      <family val="2"/>
    </font>
    <font>
      <sz val="11"/>
      <color theme="1"/>
      <name val="Ali_K_Samik"/>
      <charset val="178"/>
    </font>
    <font>
      <sz val="11"/>
      <color theme="1"/>
      <name val="Ali-A-Samik"/>
      <charset val="178"/>
    </font>
    <font>
      <sz val="11"/>
      <color theme="1"/>
      <name val="Ali_K_Traditional"/>
      <charset val="178"/>
    </font>
    <font>
      <sz val="10"/>
      <color theme="1"/>
      <name val="Ali_K_Traditional"/>
      <charset val="178"/>
    </font>
    <font>
      <sz val="10"/>
      <color theme="1"/>
      <name val="Ali_K_Alwand"/>
      <charset val="178"/>
    </font>
    <font>
      <sz val="10"/>
      <color theme="1"/>
      <name val="Ali-A-Alwand"/>
      <charset val="178"/>
    </font>
    <font>
      <b/>
      <u/>
      <sz val="14"/>
      <color theme="1"/>
      <name val="Ali_K_Alwand"/>
      <charset val="178"/>
    </font>
    <font>
      <b/>
      <sz val="14"/>
      <color theme="1"/>
      <name val="Ali_K_Alwand"/>
      <charset val="178"/>
    </font>
    <font>
      <b/>
      <sz val="11"/>
      <color theme="1"/>
      <name val="Calibri"/>
      <family val="2"/>
      <scheme val="minor"/>
    </font>
    <font>
      <sz val="14"/>
      <color theme="1"/>
      <name val="Ali-A-Alwand"/>
      <charset val="178"/>
    </font>
    <font>
      <sz val="14"/>
      <name val="Ali_K_Alwand"/>
      <charset val="178"/>
    </font>
    <font>
      <sz val="14"/>
      <name val="Ali-A-Alwand"/>
      <charset val="178"/>
    </font>
    <font>
      <sz val="14"/>
      <color theme="0"/>
      <name val="Ali_K_Alwand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ont="1" applyFill="1"/>
    <xf numFmtId="0" fontId="4" fillId="3" borderId="1" xfId="0" applyFont="1" applyFill="1" applyBorder="1" applyAlignment="1">
      <alignment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5" fillId="0" borderId="0" xfId="0" applyFont="1" applyAlignment="1">
      <alignment horizontal="right" vertical="center" readingOrder="2"/>
    </xf>
    <xf numFmtId="0" fontId="2" fillId="0" borderId="0" xfId="0" applyFont="1" applyAlignment="1">
      <alignment vertical="center" readingOrder="2"/>
    </xf>
    <xf numFmtId="0" fontId="0" fillId="2" borderId="0" xfId="0" applyFill="1"/>
    <xf numFmtId="0" fontId="16" fillId="0" borderId="1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readingOrder="2"/>
    </xf>
    <xf numFmtId="0" fontId="2" fillId="0" borderId="6" xfId="0" applyFont="1" applyBorder="1" applyAlignment="1">
      <alignment horizontal="right" vertical="center" readingOrder="2"/>
    </xf>
    <xf numFmtId="0" fontId="2" fillId="0" borderId="7" xfId="0" applyFont="1" applyBorder="1" applyAlignment="1">
      <alignment horizontal="right" vertical="center" readingOrder="2"/>
    </xf>
    <xf numFmtId="0" fontId="2" fillId="0" borderId="8" xfId="0" applyFont="1" applyBorder="1" applyAlignment="1">
      <alignment horizontal="right" vertical="center" readingOrder="2"/>
    </xf>
    <xf numFmtId="0" fontId="12" fillId="3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readingOrder="2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 applyAlignment="1">
      <alignment horizontal="right" vertical="center" readingOrder="2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readingOrder="2"/>
    </xf>
    <xf numFmtId="0" fontId="20" fillId="2" borderId="0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6" xfId="0" applyFont="1" applyBorder="1" applyAlignment="1">
      <alignment horizontal="right" vertical="center" readingOrder="2"/>
    </xf>
    <xf numFmtId="0" fontId="2" fillId="0" borderId="7" xfId="0" applyFont="1" applyBorder="1" applyAlignment="1">
      <alignment horizontal="right" vertical="center" readingOrder="2"/>
    </xf>
    <xf numFmtId="0" fontId="2" fillId="0" borderId="8" xfId="0" applyFont="1" applyBorder="1" applyAlignment="1">
      <alignment horizontal="right" vertical="center" readingOrder="2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readingOrder="2"/>
    </xf>
    <xf numFmtId="0" fontId="14" fillId="0" borderId="7" xfId="0" applyFont="1" applyBorder="1" applyAlignment="1">
      <alignment horizontal="center" vertical="center" readingOrder="2"/>
    </xf>
    <xf numFmtId="0" fontId="14" fillId="0" borderId="8" xfId="0" applyFont="1" applyBorder="1" applyAlignment="1">
      <alignment horizontal="center" vertical="center" readingOrder="2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 readingOrder="2"/>
    </xf>
    <xf numFmtId="0" fontId="15" fillId="0" borderId="7" xfId="0" applyFont="1" applyBorder="1" applyAlignment="1">
      <alignment horizontal="center" vertical="center" readingOrder="2"/>
    </xf>
    <xf numFmtId="0" fontId="15" fillId="0" borderId="8" xfId="0" applyFont="1" applyBorder="1" applyAlignment="1">
      <alignment horizontal="center" vertical="center" readingOrder="2"/>
    </xf>
    <xf numFmtId="0" fontId="2" fillId="0" borderId="6" xfId="0" applyFont="1" applyBorder="1" applyAlignment="1">
      <alignment horizontal="center" vertical="center" readingOrder="2"/>
    </xf>
    <xf numFmtId="0" fontId="2" fillId="0" borderId="7" xfId="0" applyFont="1" applyBorder="1" applyAlignment="1">
      <alignment horizontal="center" vertical="center" readingOrder="2"/>
    </xf>
    <xf numFmtId="0" fontId="2" fillId="0" borderId="8" xfId="0" applyFont="1" applyBorder="1" applyAlignment="1">
      <alignment horizontal="center" vertical="center" readingOrder="2"/>
    </xf>
    <xf numFmtId="0" fontId="20" fillId="2" borderId="9" xfId="0" applyFont="1" applyFill="1" applyBorder="1" applyAlignment="1">
      <alignment horizontal="center" vertical="center" readingOrder="2"/>
    </xf>
    <xf numFmtId="0" fontId="2" fillId="0" borderId="0" xfId="0" applyFont="1" applyAlignment="1">
      <alignment horizontal="center" vertical="center" readingOrder="2"/>
    </xf>
    <xf numFmtId="0" fontId="17" fillId="0" borderId="6" xfId="0" applyFont="1" applyBorder="1" applyAlignment="1">
      <alignment horizontal="right" vertical="center" readingOrder="2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 readingOrder="2"/>
    </xf>
    <xf numFmtId="0" fontId="18" fillId="0" borderId="7" xfId="0" applyFont="1" applyBorder="1" applyAlignment="1">
      <alignment horizontal="center" vertical="center" readingOrder="2"/>
    </xf>
    <xf numFmtId="0" fontId="18" fillId="0" borderId="8" xfId="0" applyFont="1" applyBorder="1" applyAlignment="1">
      <alignment horizontal="center" vertical="center" readingOrder="2"/>
    </xf>
    <xf numFmtId="0" fontId="18" fillId="0" borderId="6" xfId="0" applyFont="1" applyBorder="1" applyAlignment="1">
      <alignment horizontal="right" vertical="center" readingOrder="2"/>
    </xf>
    <xf numFmtId="0" fontId="18" fillId="0" borderId="7" xfId="0" applyFont="1" applyBorder="1" applyAlignment="1">
      <alignment horizontal="right" vertical="center" readingOrder="2"/>
    </xf>
    <xf numFmtId="0" fontId="7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7"/>
  <sheetViews>
    <sheetView rightToLeft="1" tabSelected="1" view="pageBreakPreview" topLeftCell="A151" zoomScale="90" zoomScaleNormal="98" zoomScaleSheetLayoutView="90" workbookViewId="0">
      <selection activeCell="J162" sqref="J162"/>
    </sheetView>
  </sheetViews>
  <sheetFormatPr defaultRowHeight="15"/>
  <cols>
    <col min="1" max="1" width="4" customWidth="1"/>
    <col min="2" max="2" width="19.28515625" customWidth="1"/>
    <col min="3" max="3" width="7" style="1" customWidth="1"/>
    <col min="4" max="4" width="9.42578125" style="1" customWidth="1"/>
    <col min="5" max="5" width="22" customWidth="1"/>
    <col min="6" max="6" width="7.85546875" customWidth="1"/>
    <col min="7" max="7" width="6.7109375" style="20" customWidth="1"/>
    <col min="8" max="8" width="7.28515625" style="20" bestFit="1" customWidth="1"/>
    <col min="9" max="9" width="7.5703125" style="20" customWidth="1"/>
    <col min="10" max="10" width="7.140625" style="20" customWidth="1"/>
    <col min="11" max="11" width="7.28515625" style="20" customWidth="1"/>
    <col min="12" max="12" width="7.140625" style="20" customWidth="1"/>
    <col min="13" max="13" width="16.140625" style="1" customWidth="1"/>
    <col min="14" max="14" width="6.5703125" style="1" customWidth="1"/>
    <col min="15" max="15" width="20" style="20" customWidth="1"/>
  </cols>
  <sheetData>
    <row r="1" spans="1:15" s="1" customFormat="1" ht="2.25" customHeight="1">
      <c r="G1" s="20"/>
      <c r="H1" s="20"/>
      <c r="I1" s="20"/>
      <c r="J1" s="20"/>
      <c r="K1" s="20"/>
      <c r="L1" s="20"/>
      <c r="O1" s="20"/>
    </row>
    <row r="2" spans="1:15" s="1" customFormat="1" ht="3.75" customHeight="1">
      <c r="A2" s="75" t="s">
        <v>195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s="1" customFormat="1" ht="3.7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s="1" customFormat="1" ht="22.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ht="72">
      <c r="A5" s="2" t="s">
        <v>0</v>
      </c>
      <c r="B5" s="16" t="s">
        <v>1</v>
      </c>
      <c r="C5" s="16" t="s">
        <v>87</v>
      </c>
      <c r="D5" s="4" t="s">
        <v>102</v>
      </c>
      <c r="E5" s="4" t="s">
        <v>105</v>
      </c>
      <c r="F5" s="3" t="s">
        <v>2</v>
      </c>
      <c r="G5" s="3" t="s">
        <v>3</v>
      </c>
      <c r="H5" s="3" t="s">
        <v>94</v>
      </c>
      <c r="I5" s="3" t="s">
        <v>4</v>
      </c>
      <c r="J5" s="4" t="s">
        <v>5</v>
      </c>
      <c r="K5" s="4" t="s">
        <v>95</v>
      </c>
      <c r="L5" s="4" t="s">
        <v>97</v>
      </c>
      <c r="M5" s="4" t="s">
        <v>128</v>
      </c>
      <c r="N5" s="4" t="s">
        <v>100</v>
      </c>
      <c r="O5" s="3" t="s">
        <v>6</v>
      </c>
    </row>
    <row r="6" spans="1:15" ht="22.5" customHeight="1">
      <c r="A6" s="123">
        <v>1</v>
      </c>
      <c r="B6" s="152" t="s">
        <v>7</v>
      </c>
      <c r="C6" s="152" t="s">
        <v>88</v>
      </c>
      <c r="D6" s="128" t="s">
        <v>90</v>
      </c>
      <c r="E6" s="5" t="s">
        <v>9</v>
      </c>
      <c r="F6" s="5" t="s">
        <v>10</v>
      </c>
      <c r="G6" s="5">
        <v>1</v>
      </c>
      <c r="H6" s="5">
        <v>3</v>
      </c>
      <c r="I6" s="6">
        <v>3</v>
      </c>
      <c r="J6" s="98">
        <f>SUM(I6:I10)</f>
        <v>9</v>
      </c>
      <c r="K6" s="98">
        <v>8</v>
      </c>
      <c r="L6" s="98">
        <v>4</v>
      </c>
      <c r="M6" s="76" t="s">
        <v>8</v>
      </c>
      <c r="N6" s="76">
        <f>(K6-L6)-J6</f>
        <v>-5</v>
      </c>
      <c r="O6" s="71" t="s">
        <v>11</v>
      </c>
    </row>
    <row r="7" spans="1:15" ht="18.75">
      <c r="A7" s="124"/>
      <c r="B7" s="150"/>
      <c r="C7" s="150"/>
      <c r="D7" s="129"/>
      <c r="E7" s="5" t="s">
        <v>12</v>
      </c>
      <c r="F7" s="5" t="s">
        <v>13</v>
      </c>
      <c r="G7" s="5" t="s">
        <v>14</v>
      </c>
      <c r="H7" s="5" t="s">
        <v>14</v>
      </c>
      <c r="I7" s="6" t="s">
        <v>14</v>
      </c>
      <c r="J7" s="103"/>
      <c r="K7" s="103"/>
      <c r="L7" s="103"/>
      <c r="M7" s="140"/>
      <c r="N7" s="77"/>
      <c r="O7" s="71"/>
    </row>
    <row r="8" spans="1:15" ht="19.5" customHeight="1">
      <c r="A8" s="124"/>
      <c r="B8" s="150"/>
      <c r="C8" s="150"/>
      <c r="D8" s="129"/>
      <c r="E8" s="5" t="s">
        <v>15</v>
      </c>
      <c r="F8" s="5" t="s">
        <v>15</v>
      </c>
      <c r="G8" s="5"/>
      <c r="H8" s="5"/>
      <c r="I8" s="6">
        <f t="shared" ref="I8:I62" si="0">G8*H8</f>
        <v>0</v>
      </c>
      <c r="J8" s="103"/>
      <c r="K8" s="103"/>
      <c r="L8" s="103"/>
      <c r="M8" s="140"/>
      <c r="N8" s="77"/>
      <c r="O8" s="71"/>
    </row>
    <row r="9" spans="1:15" s="1" customFormat="1" ht="19.5" customHeight="1">
      <c r="A9" s="124"/>
      <c r="B9" s="150"/>
      <c r="C9" s="150"/>
      <c r="D9" s="129"/>
      <c r="E9" s="5" t="s">
        <v>113</v>
      </c>
      <c r="F9" s="5" t="s">
        <v>107</v>
      </c>
      <c r="G9" s="5">
        <v>1</v>
      </c>
      <c r="H9" s="5">
        <v>3</v>
      </c>
      <c r="I9" s="6">
        <f t="shared" si="0"/>
        <v>3</v>
      </c>
      <c r="J9" s="103"/>
      <c r="K9" s="103"/>
      <c r="L9" s="103"/>
      <c r="M9" s="140"/>
      <c r="N9" s="77"/>
      <c r="O9" s="71"/>
    </row>
    <row r="10" spans="1:15" ht="18.75">
      <c r="A10" s="146"/>
      <c r="B10" s="151"/>
      <c r="C10" s="151"/>
      <c r="D10" s="130"/>
      <c r="E10" s="5" t="s">
        <v>16</v>
      </c>
      <c r="F10" s="5" t="s">
        <v>10</v>
      </c>
      <c r="G10" s="5">
        <v>3</v>
      </c>
      <c r="H10" s="5">
        <v>1</v>
      </c>
      <c r="I10" s="6">
        <f t="shared" si="0"/>
        <v>3</v>
      </c>
      <c r="J10" s="99"/>
      <c r="K10" s="99"/>
      <c r="L10" s="99"/>
      <c r="M10" s="139"/>
      <c r="N10" s="78"/>
      <c r="O10" s="71"/>
    </row>
    <row r="11" spans="1:15" ht="18.75">
      <c r="A11" s="123">
        <v>2</v>
      </c>
      <c r="B11" s="147" t="s">
        <v>104</v>
      </c>
      <c r="C11" s="147" t="s">
        <v>88</v>
      </c>
      <c r="D11" s="147" t="s">
        <v>91</v>
      </c>
      <c r="E11" s="7" t="s">
        <v>14</v>
      </c>
      <c r="F11" s="7" t="s">
        <v>14</v>
      </c>
      <c r="G11" s="7" t="s">
        <v>14</v>
      </c>
      <c r="H11" s="7" t="s">
        <v>14</v>
      </c>
      <c r="I11" s="8" t="s">
        <v>14</v>
      </c>
      <c r="J11" s="81">
        <f>SUM(I11:I15)</f>
        <v>9</v>
      </c>
      <c r="K11" s="81">
        <v>6</v>
      </c>
      <c r="L11" s="81">
        <v>2</v>
      </c>
      <c r="M11" s="100" t="s">
        <v>17</v>
      </c>
      <c r="N11" s="86">
        <f>(K11-L11)-J11</f>
        <v>-5</v>
      </c>
      <c r="O11" s="50"/>
    </row>
    <row r="12" spans="1:15" ht="18.75">
      <c r="A12" s="124"/>
      <c r="B12" s="148"/>
      <c r="C12" s="148"/>
      <c r="D12" s="148"/>
      <c r="E12" s="7" t="s">
        <v>12</v>
      </c>
      <c r="F12" s="7" t="s">
        <v>13</v>
      </c>
      <c r="G12" s="7">
        <v>1</v>
      </c>
      <c r="H12" s="7">
        <v>2</v>
      </c>
      <c r="I12" s="8">
        <f>G12*H12</f>
        <v>2</v>
      </c>
      <c r="J12" s="141"/>
      <c r="K12" s="141"/>
      <c r="L12" s="141"/>
      <c r="M12" s="101"/>
      <c r="N12" s="104"/>
      <c r="O12" s="50"/>
    </row>
    <row r="13" spans="1:15" ht="24.75" customHeight="1">
      <c r="A13" s="124"/>
      <c r="B13" s="148"/>
      <c r="C13" s="148"/>
      <c r="D13" s="148"/>
      <c r="E13" s="7" t="s">
        <v>15</v>
      </c>
      <c r="F13" s="7" t="s">
        <v>15</v>
      </c>
      <c r="G13" s="7" t="s">
        <v>14</v>
      </c>
      <c r="H13" s="7" t="s">
        <v>14</v>
      </c>
      <c r="I13" s="8" t="s">
        <v>14</v>
      </c>
      <c r="J13" s="141"/>
      <c r="K13" s="141"/>
      <c r="L13" s="141"/>
      <c r="M13" s="101"/>
      <c r="N13" s="104"/>
      <c r="O13" s="50"/>
    </row>
    <row r="14" spans="1:15" s="1" customFormat="1" ht="24.75" customHeight="1">
      <c r="A14" s="124"/>
      <c r="B14" s="148"/>
      <c r="C14" s="148"/>
      <c r="D14" s="148"/>
      <c r="E14" s="7" t="s">
        <v>184</v>
      </c>
      <c r="F14" s="7" t="s">
        <v>12</v>
      </c>
      <c r="G14" s="7">
        <v>1</v>
      </c>
      <c r="H14" s="7">
        <v>3</v>
      </c>
      <c r="I14" s="8">
        <v>3</v>
      </c>
      <c r="J14" s="141"/>
      <c r="K14" s="141"/>
      <c r="L14" s="141"/>
      <c r="M14" s="101"/>
      <c r="N14" s="104"/>
      <c r="O14" s="50"/>
    </row>
    <row r="15" spans="1:15" ht="18.75">
      <c r="A15" s="146"/>
      <c r="B15" s="149"/>
      <c r="C15" s="149"/>
      <c r="D15" s="149"/>
      <c r="E15" s="7" t="s">
        <v>16</v>
      </c>
      <c r="F15" s="7" t="s">
        <v>10</v>
      </c>
      <c r="G15" s="7">
        <v>4</v>
      </c>
      <c r="H15" s="7">
        <v>1</v>
      </c>
      <c r="I15" s="8">
        <f>G15*H15</f>
        <v>4</v>
      </c>
      <c r="J15" s="82"/>
      <c r="K15" s="82"/>
      <c r="L15" s="82"/>
      <c r="M15" s="102"/>
      <c r="N15" s="87"/>
      <c r="O15" s="50"/>
    </row>
    <row r="16" spans="1:15" ht="18.75">
      <c r="A16" s="124"/>
      <c r="B16" s="129" t="s">
        <v>194</v>
      </c>
      <c r="C16" s="129" t="s">
        <v>88</v>
      </c>
      <c r="D16" s="150" t="s">
        <v>91</v>
      </c>
      <c r="E16" s="5" t="s">
        <v>12</v>
      </c>
      <c r="F16" s="5" t="s">
        <v>13</v>
      </c>
      <c r="G16" s="5" t="s">
        <v>14</v>
      </c>
      <c r="H16" s="5" t="s">
        <v>14</v>
      </c>
      <c r="I16" s="6" t="s">
        <v>14</v>
      </c>
      <c r="J16" s="103">
        <v>9</v>
      </c>
      <c r="K16" s="103">
        <v>6</v>
      </c>
      <c r="L16" s="103">
        <v>2</v>
      </c>
      <c r="M16" s="77" t="s">
        <v>96</v>
      </c>
      <c r="N16" s="76">
        <f>SUM(K16-L16-J16)</f>
        <v>-5</v>
      </c>
      <c r="O16" s="71"/>
    </row>
    <row r="17" spans="1:15" ht="18.75">
      <c r="A17" s="124"/>
      <c r="B17" s="129"/>
      <c r="C17" s="129"/>
      <c r="D17" s="150"/>
      <c r="E17" s="5" t="s">
        <v>15</v>
      </c>
      <c r="F17" s="5" t="s">
        <v>15</v>
      </c>
      <c r="G17" s="5">
        <v>1</v>
      </c>
      <c r="H17" s="5">
        <v>3</v>
      </c>
      <c r="I17" s="6">
        <f t="shared" si="0"/>
        <v>3</v>
      </c>
      <c r="J17" s="103"/>
      <c r="K17" s="103"/>
      <c r="L17" s="103"/>
      <c r="M17" s="77"/>
      <c r="N17" s="77"/>
      <c r="O17" s="71"/>
    </row>
    <row r="18" spans="1:15" s="1" customFormat="1" ht="18.75">
      <c r="A18" s="124"/>
      <c r="B18" s="129"/>
      <c r="C18" s="129"/>
      <c r="D18" s="150"/>
      <c r="E18" s="5" t="s">
        <v>184</v>
      </c>
      <c r="F18" s="5" t="s">
        <v>15</v>
      </c>
      <c r="G18" s="5">
        <v>1</v>
      </c>
      <c r="H18" s="5">
        <v>2</v>
      </c>
      <c r="I18" s="6">
        <v>2</v>
      </c>
      <c r="J18" s="103"/>
      <c r="K18" s="103"/>
      <c r="L18" s="103"/>
      <c r="M18" s="77"/>
      <c r="N18" s="77"/>
      <c r="O18" s="71"/>
    </row>
    <row r="19" spans="1:15" ht="18.75">
      <c r="A19" s="146"/>
      <c r="B19" s="130"/>
      <c r="C19" s="130"/>
      <c r="D19" s="151"/>
      <c r="E19" s="5" t="s">
        <v>16</v>
      </c>
      <c r="F19" s="5" t="s">
        <v>10</v>
      </c>
      <c r="G19" s="5">
        <v>4</v>
      </c>
      <c r="H19" s="5">
        <v>1</v>
      </c>
      <c r="I19" s="6">
        <f t="shared" si="0"/>
        <v>4</v>
      </c>
      <c r="J19" s="99"/>
      <c r="K19" s="99"/>
      <c r="L19" s="99"/>
      <c r="M19" s="78"/>
      <c r="N19" s="77"/>
      <c r="O19" s="71"/>
    </row>
    <row r="20" spans="1:15" ht="22.5" customHeight="1">
      <c r="A20" s="123">
        <v>4</v>
      </c>
      <c r="B20" s="126" t="s">
        <v>20</v>
      </c>
      <c r="C20" s="126" t="s">
        <v>88</v>
      </c>
      <c r="D20" s="147" t="s">
        <v>91</v>
      </c>
      <c r="E20" s="9" t="s">
        <v>21</v>
      </c>
      <c r="F20" s="7" t="s">
        <v>10</v>
      </c>
      <c r="G20" s="7">
        <v>1</v>
      </c>
      <c r="H20" s="7">
        <v>3</v>
      </c>
      <c r="I20" s="8">
        <f t="shared" si="0"/>
        <v>3</v>
      </c>
      <c r="J20" s="81">
        <f>SUM(I20:I23)</f>
        <v>8</v>
      </c>
      <c r="K20" s="81">
        <v>6</v>
      </c>
      <c r="L20" s="81">
        <v>2</v>
      </c>
      <c r="M20" s="10"/>
      <c r="N20" s="86">
        <f t="shared" ref="N20" si="1">(K20-L20)-J20</f>
        <v>-4</v>
      </c>
      <c r="O20" s="50" t="s">
        <v>106</v>
      </c>
    </row>
    <row r="21" spans="1:15" ht="18.75">
      <c r="A21" s="124"/>
      <c r="B21" s="127"/>
      <c r="C21" s="127"/>
      <c r="D21" s="148"/>
      <c r="E21" s="7" t="s">
        <v>12</v>
      </c>
      <c r="F21" s="7" t="s">
        <v>13</v>
      </c>
      <c r="G21" s="7">
        <v>1</v>
      </c>
      <c r="H21" s="7">
        <v>2</v>
      </c>
      <c r="I21" s="8">
        <f t="shared" si="0"/>
        <v>2</v>
      </c>
      <c r="J21" s="141"/>
      <c r="K21" s="141"/>
      <c r="L21" s="141"/>
      <c r="M21" s="11" t="s">
        <v>17</v>
      </c>
      <c r="N21" s="104"/>
      <c r="O21" s="50"/>
    </row>
    <row r="22" spans="1:15" ht="18.75">
      <c r="A22" s="124"/>
      <c r="B22" s="127"/>
      <c r="C22" s="127"/>
      <c r="D22" s="148"/>
      <c r="E22" s="7" t="s">
        <v>15</v>
      </c>
      <c r="F22" s="7" t="s">
        <v>15</v>
      </c>
      <c r="G22" s="7" t="s">
        <v>14</v>
      </c>
      <c r="H22" s="7" t="s">
        <v>14</v>
      </c>
      <c r="I22" s="7" t="s">
        <v>14</v>
      </c>
      <c r="J22" s="141"/>
      <c r="K22" s="141"/>
      <c r="L22" s="141"/>
      <c r="M22" s="11"/>
      <c r="N22" s="104"/>
      <c r="O22" s="50"/>
    </row>
    <row r="23" spans="1:15" ht="18.75">
      <c r="A23" s="146"/>
      <c r="B23" s="131"/>
      <c r="C23" s="131"/>
      <c r="D23" s="149"/>
      <c r="E23" s="7" t="s">
        <v>16</v>
      </c>
      <c r="F23" s="7" t="s">
        <v>10</v>
      </c>
      <c r="G23" s="7">
        <v>3</v>
      </c>
      <c r="H23" s="7">
        <v>1</v>
      </c>
      <c r="I23" s="8">
        <f t="shared" si="0"/>
        <v>3</v>
      </c>
      <c r="J23" s="82"/>
      <c r="K23" s="82"/>
      <c r="L23" s="82"/>
      <c r="M23" s="12"/>
      <c r="N23" s="87"/>
      <c r="O23" s="50"/>
    </row>
    <row r="24" spans="1:15" ht="18.75">
      <c r="A24" s="123">
        <v>5</v>
      </c>
      <c r="B24" s="128" t="s">
        <v>22</v>
      </c>
      <c r="C24" s="128" t="s">
        <v>88</v>
      </c>
      <c r="D24" s="128" t="s">
        <v>90</v>
      </c>
      <c r="E24" s="5" t="s">
        <v>23</v>
      </c>
      <c r="F24" s="5" t="s">
        <v>10</v>
      </c>
      <c r="G24" s="5">
        <v>3</v>
      </c>
      <c r="H24" s="5">
        <v>1</v>
      </c>
      <c r="I24" s="6">
        <f t="shared" si="0"/>
        <v>3</v>
      </c>
      <c r="J24" s="98">
        <f>SUM(I24:I27)</f>
        <v>9</v>
      </c>
      <c r="K24" s="98">
        <v>8</v>
      </c>
      <c r="L24" s="98">
        <v>2</v>
      </c>
      <c r="M24" s="67"/>
      <c r="N24" s="76">
        <f t="shared" ref="N24" si="2">(K24-L24)-J24</f>
        <v>-3</v>
      </c>
      <c r="O24" s="71"/>
    </row>
    <row r="25" spans="1:15" ht="18.75">
      <c r="A25" s="124"/>
      <c r="B25" s="129"/>
      <c r="C25" s="129"/>
      <c r="D25" s="129"/>
      <c r="E25" s="5" t="s">
        <v>12</v>
      </c>
      <c r="F25" s="5" t="s">
        <v>13</v>
      </c>
      <c r="G25" s="5" t="s">
        <v>14</v>
      </c>
      <c r="H25" s="5" t="s">
        <v>14</v>
      </c>
      <c r="I25" s="6" t="s">
        <v>14</v>
      </c>
      <c r="J25" s="103"/>
      <c r="K25" s="103"/>
      <c r="L25" s="103"/>
      <c r="M25" s="68" t="s">
        <v>17</v>
      </c>
      <c r="N25" s="77"/>
      <c r="O25" s="71"/>
    </row>
    <row r="26" spans="1:15" ht="18.75">
      <c r="A26" s="124"/>
      <c r="B26" s="129"/>
      <c r="C26" s="129"/>
      <c r="D26" s="129"/>
      <c r="E26" s="5" t="s">
        <v>15</v>
      </c>
      <c r="F26" s="5" t="s">
        <v>15</v>
      </c>
      <c r="G26" s="5">
        <v>1</v>
      </c>
      <c r="H26" s="5">
        <v>3</v>
      </c>
      <c r="I26" s="6">
        <f t="shared" si="0"/>
        <v>3</v>
      </c>
      <c r="J26" s="103"/>
      <c r="K26" s="103"/>
      <c r="L26" s="103"/>
      <c r="M26" s="68"/>
      <c r="N26" s="77"/>
      <c r="O26" s="71"/>
    </row>
    <row r="27" spans="1:15" ht="18.75">
      <c r="A27" s="124"/>
      <c r="B27" s="129"/>
      <c r="C27" s="130"/>
      <c r="D27" s="130"/>
      <c r="E27" s="5" t="s">
        <v>16</v>
      </c>
      <c r="F27" s="5" t="s">
        <v>10</v>
      </c>
      <c r="G27" s="5">
        <v>3</v>
      </c>
      <c r="H27" s="5">
        <v>1</v>
      </c>
      <c r="I27" s="6">
        <f t="shared" si="0"/>
        <v>3</v>
      </c>
      <c r="J27" s="99"/>
      <c r="K27" s="99"/>
      <c r="L27" s="99"/>
      <c r="M27" s="68"/>
      <c r="N27" s="78"/>
      <c r="O27" s="71"/>
    </row>
    <row r="28" spans="1:15" s="21" customFormat="1" ht="15.75" customHeight="1">
      <c r="A28" s="153">
        <v>6</v>
      </c>
      <c r="B28" s="126" t="s">
        <v>24</v>
      </c>
      <c r="C28" s="126" t="s">
        <v>88</v>
      </c>
      <c r="D28" s="126" t="s">
        <v>90</v>
      </c>
      <c r="E28" s="79" t="s">
        <v>12</v>
      </c>
      <c r="F28" s="79" t="s">
        <v>13</v>
      </c>
      <c r="G28" s="79">
        <v>1</v>
      </c>
      <c r="H28" s="79">
        <v>3</v>
      </c>
      <c r="I28" s="81">
        <f>G28*H28</f>
        <v>3</v>
      </c>
      <c r="J28" s="81">
        <f>SUM(I28:I32)</f>
        <v>10</v>
      </c>
      <c r="K28" s="81">
        <v>8</v>
      </c>
      <c r="L28" s="81">
        <v>2</v>
      </c>
      <c r="M28" s="86" t="s">
        <v>117</v>
      </c>
      <c r="N28" s="86">
        <f t="shared" ref="N28" si="3">(K28-L28)-J28</f>
        <v>-4</v>
      </c>
      <c r="O28" s="50"/>
    </row>
    <row r="29" spans="1:15" s="21" customFormat="1" ht="8.25" customHeight="1">
      <c r="A29" s="154"/>
      <c r="B29" s="127"/>
      <c r="C29" s="127"/>
      <c r="D29" s="127"/>
      <c r="E29" s="80"/>
      <c r="F29" s="80"/>
      <c r="G29" s="80"/>
      <c r="H29" s="80"/>
      <c r="I29" s="82"/>
      <c r="J29" s="141"/>
      <c r="K29" s="141"/>
      <c r="L29" s="141"/>
      <c r="M29" s="104"/>
      <c r="N29" s="104"/>
      <c r="O29" s="50"/>
    </row>
    <row r="30" spans="1:15" s="21" customFormat="1" ht="18.75">
      <c r="A30" s="154"/>
      <c r="B30" s="127"/>
      <c r="C30" s="127"/>
      <c r="D30" s="127"/>
      <c r="E30" s="7" t="s">
        <v>15</v>
      </c>
      <c r="F30" s="7" t="s">
        <v>15</v>
      </c>
      <c r="G30" s="7" t="s">
        <v>14</v>
      </c>
      <c r="H30" s="7" t="s">
        <v>14</v>
      </c>
      <c r="I30" s="7" t="s">
        <v>14</v>
      </c>
      <c r="J30" s="141"/>
      <c r="K30" s="141"/>
      <c r="L30" s="141"/>
      <c r="M30" s="104"/>
      <c r="N30" s="104"/>
      <c r="O30" s="50"/>
    </row>
    <row r="31" spans="1:15" s="21" customFormat="1" ht="18.75">
      <c r="A31" s="154"/>
      <c r="B31" s="127"/>
      <c r="C31" s="127"/>
      <c r="D31" s="127"/>
      <c r="E31" s="7" t="s">
        <v>184</v>
      </c>
      <c r="F31" s="7" t="s">
        <v>12</v>
      </c>
      <c r="G31" s="7">
        <v>1</v>
      </c>
      <c r="H31" s="7">
        <v>3</v>
      </c>
      <c r="I31" s="7">
        <v>3</v>
      </c>
      <c r="J31" s="141"/>
      <c r="K31" s="141"/>
      <c r="L31" s="141"/>
      <c r="M31" s="104"/>
      <c r="N31" s="104"/>
      <c r="O31" s="50"/>
    </row>
    <row r="32" spans="1:15" s="21" customFormat="1" ht="18.75">
      <c r="A32" s="155"/>
      <c r="B32" s="131"/>
      <c r="C32" s="131"/>
      <c r="D32" s="131"/>
      <c r="E32" s="7" t="s">
        <v>16</v>
      </c>
      <c r="F32" s="7" t="s">
        <v>10</v>
      </c>
      <c r="G32" s="7">
        <v>4</v>
      </c>
      <c r="H32" s="7">
        <v>1</v>
      </c>
      <c r="I32" s="8">
        <f t="shared" si="0"/>
        <v>4</v>
      </c>
      <c r="J32" s="82"/>
      <c r="K32" s="82"/>
      <c r="L32" s="82"/>
      <c r="M32" s="87"/>
      <c r="N32" s="87"/>
      <c r="O32" s="50"/>
    </row>
    <row r="33" spans="1:15" ht="18.75">
      <c r="A33" s="123">
        <v>7</v>
      </c>
      <c r="B33" s="128" t="s">
        <v>25</v>
      </c>
      <c r="C33" s="128" t="s">
        <v>88</v>
      </c>
      <c r="D33" s="128" t="s">
        <v>90</v>
      </c>
      <c r="E33" s="5" t="s">
        <v>26</v>
      </c>
      <c r="F33" s="5" t="s">
        <v>19</v>
      </c>
      <c r="G33" s="5">
        <v>1</v>
      </c>
      <c r="H33" s="5">
        <v>3</v>
      </c>
      <c r="I33" s="6">
        <f t="shared" si="0"/>
        <v>3</v>
      </c>
      <c r="J33" s="98">
        <f>SUM(I33:I36)</f>
        <v>9</v>
      </c>
      <c r="K33" s="98">
        <v>8</v>
      </c>
      <c r="L33" s="98">
        <v>3</v>
      </c>
      <c r="M33" s="76" t="s">
        <v>114</v>
      </c>
      <c r="N33" s="76">
        <f t="shared" ref="N33" si="4">(K33-L33)-J33</f>
        <v>-4</v>
      </c>
      <c r="O33" s="51" t="s">
        <v>115</v>
      </c>
    </row>
    <row r="34" spans="1:15" ht="18.75">
      <c r="A34" s="124"/>
      <c r="B34" s="129"/>
      <c r="C34" s="129"/>
      <c r="D34" s="129"/>
      <c r="E34" s="5" t="s">
        <v>12</v>
      </c>
      <c r="F34" s="5" t="s">
        <v>13</v>
      </c>
      <c r="G34" s="5"/>
      <c r="H34" s="5"/>
      <c r="I34" s="6">
        <f t="shared" si="0"/>
        <v>0</v>
      </c>
      <c r="J34" s="103"/>
      <c r="K34" s="103"/>
      <c r="L34" s="103"/>
      <c r="M34" s="77"/>
      <c r="N34" s="77"/>
      <c r="O34" s="71"/>
    </row>
    <row r="35" spans="1:15" ht="18.75">
      <c r="A35" s="124"/>
      <c r="B35" s="129"/>
      <c r="C35" s="129"/>
      <c r="D35" s="129"/>
      <c r="E35" s="5" t="s">
        <v>15</v>
      </c>
      <c r="F35" s="5" t="s">
        <v>15</v>
      </c>
      <c r="G35" s="5">
        <v>1</v>
      </c>
      <c r="H35" s="5">
        <v>3</v>
      </c>
      <c r="I35" s="6">
        <f t="shared" si="0"/>
        <v>3</v>
      </c>
      <c r="J35" s="103"/>
      <c r="K35" s="103"/>
      <c r="L35" s="103"/>
      <c r="M35" s="77"/>
      <c r="N35" s="77"/>
      <c r="O35" s="71"/>
    </row>
    <row r="36" spans="1:15" ht="18.75">
      <c r="A36" s="146"/>
      <c r="B36" s="130"/>
      <c r="C36" s="130"/>
      <c r="D36" s="130"/>
      <c r="E36" s="5" t="s">
        <v>16</v>
      </c>
      <c r="F36" s="5" t="s">
        <v>10</v>
      </c>
      <c r="G36" s="5">
        <v>3</v>
      </c>
      <c r="H36" s="5">
        <v>1</v>
      </c>
      <c r="I36" s="6">
        <f t="shared" si="0"/>
        <v>3</v>
      </c>
      <c r="J36" s="99"/>
      <c r="K36" s="99"/>
      <c r="L36" s="99"/>
      <c r="M36" s="78"/>
      <c r="N36" s="78"/>
      <c r="O36" s="71"/>
    </row>
    <row r="37" spans="1:15" ht="18.75">
      <c r="A37" s="123">
        <v>8</v>
      </c>
      <c r="B37" s="126" t="s">
        <v>27</v>
      </c>
      <c r="C37" s="126" t="s">
        <v>88</v>
      </c>
      <c r="D37" s="126" t="s">
        <v>90</v>
      </c>
      <c r="E37" s="7" t="s">
        <v>28</v>
      </c>
      <c r="F37" s="7" t="s">
        <v>29</v>
      </c>
      <c r="G37" s="7">
        <v>1</v>
      </c>
      <c r="H37" s="7">
        <v>3</v>
      </c>
      <c r="I37" s="8">
        <f>G37*H37</f>
        <v>3</v>
      </c>
      <c r="J37" s="81">
        <f>SUM(I37:I40)</f>
        <v>9</v>
      </c>
      <c r="K37" s="81">
        <v>8</v>
      </c>
      <c r="L37" s="81">
        <v>4</v>
      </c>
      <c r="M37" s="86" t="s">
        <v>116</v>
      </c>
      <c r="N37" s="86">
        <f t="shared" ref="N37" si="5">(K37-L37)-J37</f>
        <v>-5</v>
      </c>
      <c r="O37" s="50" t="s">
        <v>99</v>
      </c>
    </row>
    <row r="38" spans="1:15" ht="18.75">
      <c r="A38" s="124"/>
      <c r="B38" s="127"/>
      <c r="C38" s="127"/>
      <c r="D38" s="127"/>
      <c r="E38" s="7" t="s">
        <v>12</v>
      </c>
      <c r="F38" s="7" t="s">
        <v>13</v>
      </c>
      <c r="G38" s="7"/>
      <c r="H38" s="7"/>
      <c r="I38" s="8">
        <f t="shared" si="0"/>
        <v>0</v>
      </c>
      <c r="J38" s="141"/>
      <c r="K38" s="141"/>
      <c r="L38" s="141"/>
      <c r="M38" s="104"/>
      <c r="N38" s="104"/>
      <c r="O38" s="50"/>
    </row>
    <row r="39" spans="1:15" ht="18.75">
      <c r="A39" s="124"/>
      <c r="B39" s="127"/>
      <c r="C39" s="127"/>
      <c r="D39" s="127"/>
      <c r="E39" s="7" t="s">
        <v>15</v>
      </c>
      <c r="F39" s="7" t="s">
        <v>15</v>
      </c>
      <c r="G39" s="7">
        <v>1</v>
      </c>
      <c r="H39" s="7">
        <v>3</v>
      </c>
      <c r="I39" s="8">
        <f t="shared" si="0"/>
        <v>3</v>
      </c>
      <c r="J39" s="141"/>
      <c r="K39" s="141"/>
      <c r="L39" s="141"/>
      <c r="M39" s="104"/>
      <c r="N39" s="104"/>
      <c r="O39" s="50"/>
    </row>
    <row r="40" spans="1:15" ht="18.75">
      <c r="A40" s="146"/>
      <c r="B40" s="131"/>
      <c r="C40" s="131"/>
      <c r="D40" s="131"/>
      <c r="E40" s="7" t="s">
        <v>16</v>
      </c>
      <c r="F40" s="7" t="s">
        <v>10</v>
      </c>
      <c r="G40" s="7">
        <v>3</v>
      </c>
      <c r="H40" s="7">
        <v>1</v>
      </c>
      <c r="I40" s="8">
        <f t="shared" si="0"/>
        <v>3</v>
      </c>
      <c r="J40" s="82"/>
      <c r="K40" s="82"/>
      <c r="L40" s="82"/>
      <c r="M40" s="87"/>
      <c r="N40" s="87"/>
      <c r="O40" s="50"/>
    </row>
    <row r="41" spans="1:15" s="28" customFormat="1" ht="22.5" customHeight="1">
      <c r="A41" s="153">
        <v>9</v>
      </c>
      <c r="B41" s="128" t="s">
        <v>30</v>
      </c>
      <c r="C41" s="128" t="s">
        <v>88</v>
      </c>
      <c r="D41" s="128" t="s">
        <v>90</v>
      </c>
      <c r="E41" s="5" t="s">
        <v>9</v>
      </c>
      <c r="F41" s="5" t="s">
        <v>10</v>
      </c>
      <c r="G41" s="5">
        <v>2</v>
      </c>
      <c r="H41" s="5">
        <v>3</v>
      </c>
      <c r="I41" s="6">
        <f t="shared" si="0"/>
        <v>6</v>
      </c>
      <c r="J41" s="98">
        <v>14</v>
      </c>
      <c r="K41" s="98">
        <v>8</v>
      </c>
      <c r="L41" s="98">
        <v>3</v>
      </c>
      <c r="M41" s="76" t="s">
        <v>101</v>
      </c>
      <c r="N41" s="76">
        <f t="shared" ref="N41" si="6">(K41-L41)-J41</f>
        <v>-9</v>
      </c>
      <c r="O41" s="71" t="s">
        <v>31</v>
      </c>
    </row>
    <row r="42" spans="1:15" s="28" customFormat="1" ht="18.75">
      <c r="A42" s="154"/>
      <c r="B42" s="129"/>
      <c r="C42" s="129"/>
      <c r="D42" s="129"/>
      <c r="E42" s="5" t="s">
        <v>12</v>
      </c>
      <c r="F42" s="5" t="s">
        <v>13</v>
      </c>
      <c r="G42" s="5">
        <v>1</v>
      </c>
      <c r="H42" s="5">
        <v>3</v>
      </c>
      <c r="I42" s="6">
        <f t="shared" si="0"/>
        <v>3</v>
      </c>
      <c r="J42" s="103"/>
      <c r="K42" s="103"/>
      <c r="L42" s="103"/>
      <c r="M42" s="77"/>
      <c r="N42" s="77"/>
      <c r="O42" s="71"/>
    </row>
    <row r="43" spans="1:15" s="28" customFormat="1" ht="18.75">
      <c r="A43" s="154"/>
      <c r="B43" s="129"/>
      <c r="C43" s="129"/>
      <c r="D43" s="129"/>
      <c r="E43" s="5" t="s">
        <v>15</v>
      </c>
      <c r="F43" s="5" t="s">
        <v>15</v>
      </c>
      <c r="G43" s="5"/>
      <c r="H43" s="5"/>
      <c r="I43" s="6">
        <f t="shared" si="0"/>
        <v>0</v>
      </c>
      <c r="J43" s="103"/>
      <c r="K43" s="103"/>
      <c r="L43" s="103"/>
      <c r="M43" s="77"/>
      <c r="N43" s="77"/>
      <c r="O43" s="71"/>
    </row>
    <row r="44" spans="1:15" s="28" customFormat="1" ht="18.75">
      <c r="A44" s="154"/>
      <c r="B44" s="129"/>
      <c r="C44" s="129"/>
      <c r="D44" s="129"/>
      <c r="E44" s="5" t="s">
        <v>184</v>
      </c>
      <c r="F44" s="5" t="s">
        <v>12</v>
      </c>
      <c r="G44" s="5">
        <v>1</v>
      </c>
      <c r="H44" s="5">
        <v>3</v>
      </c>
      <c r="I44" s="6">
        <v>3</v>
      </c>
      <c r="J44" s="103"/>
      <c r="K44" s="103"/>
      <c r="L44" s="103"/>
      <c r="M44" s="77"/>
      <c r="N44" s="77"/>
      <c r="O44" s="71"/>
    </row>
    <row r="45" spans="1:15" s="28" customFormat="1" ht="18.75">
      <c r="A45" s="155"/>
      <c r="B45" s="130"/>
      <c r="C45" s="130"/>
      <c r="D45" s="130"/>
      <c r="E45" s="5" t="s">
        <v>16</v>
      </c>
      <c r="F45" s="5" t="s">
        <v>10</v>
      </c>
      <c r="G45" s="5">
        <v>2</v>
      </c>
      <c r="H45" s="5">
        <v>1</v>
      </c>
      <c r="I45" s="6">
        <f t="shared" si="0"/>
        <v>2</v>
      </c>
      <c r="J45" s="99"/>
      <c r="K45" s="99"/>
      <c r="L45" s="99"/>
      <c r="M45" s="78"/>
      <c r="N45" s="78"/>
      <c r="O45" s="51"/>
    </row>
    <row r="46" spans="1:15" ht="18.75">
      <c r="A46" s="123">
        <v>10</v>
      </c>
      <c r="B46" s="126" t="s">
        <v>32</v>
      </c>
      <c r="C46" s="126" t="s">
        <v>88</v>
      </c>
      <c r="D46" s="126" t="s">
        <v>90</v>
      </c>
      <c r="E46" s="7"/>
      <c r="F46" s="7" t="s">
        <v>19</v>
      </c>
      <c r="G46" s="7"/>
      <c r="H46" s="7"/>
      <c r="I46" s="8">
        <f t="shared" si="0"/>
        <v>0</v>
      </c>
      <c r="J46" s="81">
        <v>7</v>
      </c>
      <c r="K46" s="81">
        <v>8</v>
      </c>
      <c r="L46" s="81">
        <v>3</v>
      </c>
      <c r="M46" s="86" t="s">
        <v>182</v>
      </c>
      <c r="N46" s="86">
        <f t="shared" ref="N46" si="7">(K46-L46)-J46</f>
        <v>-2</v>
      </c>
      <c r="O46" s="50"/>
    </row>
    <row r="47" spans="1:15" ht="18.75">
      <c r="A47" s="124"/>
      <c r="B47" s="127"/>
      <c r="C47" s="127"/>
      <c r="D47" s="127"/>
      <c r="E47" s="7" t="s">
        <v>12</v>
      </c>
      <c r="F47" s="7" t="s">
        <v>13</v>
      </c>
      <c r="G47" s="7"/>
      <c r="H47" s="7"/>
      <c r="I47" s="8">
        <f t="shared" si="0"/>
        <v>0</v>
      </c>
      <c r="J47" s="141"/>
      <c r="K47" s="141"/>
      <c r="L47" s="141"/>
      <c r="M47" s="104"/>
      <c r="N47" s="104"/>
      <c r="O47" s="50"/>
    </row>
    <row r="48" spans="1:15" ht="18.75">
      <c r="A48" s="124"/>
      <c r="B48" s="127"/>
      <c r="C48" s="127"/>
      <c r="D48" s="127"/>
      <c r="E48" s="7" t="s">
        <v>15</v>
      </c>
      <c r="F48" s="7" t="s">
        <v>15</v>
      </c>
      <c r="G48" s="7">
        <v>1</v>
      </c>
      <c r="H48" s="7">
        <v>3</v>
      </c>
      <c r="I48" s="8">
        <f t="shared" si="0"/>
        <v>3</v>
      </c>
      <c r="J48" s="141"/>
      <c r="K48" s="141"/>
      <c r="L48" s="141"/>
      <c r="M48" s="104"/>
      <c r="N48" s="104"/>
      <c r="O48" s="50"/>
    </row>
    <row r="49" spans="1:15" ht="18.75">
      <c r="A49" s="146"/>
      <c r="B49" s="131"/>
      <c r="C49" s="131"/>
      <c r="D49" s="131"/>
      <c r="E49" s="7" t="s">
        <v>16</v>
      </c>
      <c r="F49" s="7" t="s">
        <v>10</v>
      </c>
      <c r="G49" s="7">
        <v>4</v>
      </c>
      <c r="H49" s="7">
        <v>1</v>
      </c>
      <c r="I49" s="8">
        <f t="shared" si="0"/>
        <v>4</v>
      </c>
      <c r="J49" s="82"/>
      <c r="K49" s="82"/>
      <c r="L49" s="82"/>
      <c r="M49" s="87"/>
      <c r="N49" s="87"/>
      <c r="O49" s="50"/>
    </row>
    <row r="50" spans="1:15" ht="18.75">
      <c r="A50" s="123">
        <v>11</v>
      </c>
      <c r="B50" s="128" t="s">
        <v>34</v>
      </c>
      <c r="C50" s="128" t="s">
        <v>88</v>
      </c>
      <c r="D50" s="128" t="s">
        <v>90</v>
      </c>
      <c r="E50" s="19" t="s">
        <v>35</v>
      </c>
      <c r="F50" s="5" t="s">
        <v>10</v>
      </c>
      <c r="G50" s="5">
        <v>1</v>
      </c>
      <c r="H50" s="5">
        <v>3</v>
      </c>
      <c r="I50" s="6">
        <f t="shared" si="0"/>
        <v>3</v>
      </c>
      <c r="J50" s="98">
        <v>12</v>
      </c>
      <c r="K50" s="98">
        <v>8</v>
      </c>
      <c r="L50" s="98">
        <v>2</v>
      </c>
      <c r="M50" s="76" t="s">
        <v>17</v>
      </c>
      <c r="N50" s="76">
        <f t="shared" ref="N50" si="8">(K50-L50)-J50</f>
        <v>-6</v>
      </c>
      <c r="O50" s="71" t="s">
        <v>36</v>
      </c>
    </row>
    <row r="51" spans="1:15" ht="18.75">
      <c r="A51" s="124"/>
      <c r="B51" s="129"/>
      <c r="C51" s="129"/>
      <c r="D51" s="129"/>
      <c r="E51" s="5" t="s">
        <v>12</v>
      </c>
      <c r="F51" s="5" t="s">
        <v>13</v>
      </c>
      <c r="G51" s="5">
        <v>1</v>
      </c>
      <c r="H51" s="5">
        <v>3</v>
      </c>
      <c r="I51" s="6">
        <f t="shared" si="0"/>
        <v>3</v>
      </c>
      <c r="J51" s="103"/>
      <c r="K51" s="103"/>
      <c r="L51" s="103"/>
      <c r="M51" s="77"/>
      <c r="N51" s="77"/>
      <c r="O51" s="71"/>
    </row>
    <row r="52" spans="1:15" ht="18.75">
      <c r="A52" s="124"/>
      <c r="B52" s="129"/>
      <c r="C52" s="129"/>
      <c r="D52" s="129"/>
      <c r="E52" s="5" t="s">
        <v>15</v>
      </c>
      <c r="F52" s="5" t="s">
        <v>15</v>
      </c>
      <c r="G52" s="5"/>
      <c r="H52" s="5"/>
      <c r="I52" s="6">
        <f t="shared" si="0"/>
        <v>0</v>
      </c>
      <c r="J52" s="103"/>
      <c r="K52" s="103"/>
      <c r="L52" s="103"/>
      <c r="M52" s="77"/>
      <c r="N52" s="77"/>
      <c r="O52" s="71"/>
    </row>
    <row r="53" spans="1:15" s="1" customFormat="1" ht="18.75">
      <c r="A53" s="124"/>
      <c r="B53" s="129"/>
      <c r="C53" s="129"/>
      <c r="D53" s="129"/>
      <c r="E53" s="5" t="s">
        <v>184</v>
      </c>
      <c r="F53" s="5" t="s">
        <v>12</v>
      </c>
      <c r="G53" s="5">
        <v>1</v>
      </c>
      <c r="H53" s="5">
        <v>3</v>
      </c>
      <c r="I53" s="6">
        <v>3</v>
      </c>
      <c r="J53" s="103"/>
      <c r="K53" s="103"/>
      <c r="L53" s="103"/>
      <c r="M53" s="77"/>
      <c r="N53" s="77"/>
      <c r="O53" s="71"/>
    </row>
    <row r="54" spans="1:15" ht="18.75">
      <c r="A54" s="146"/>
      <c r="B54" s="130"/>
      <c r="C54" s="130"/>
      <c r="D54" s="130"/>
      <c r="E54" s="5" t="s">
        <v>16</v>
      </c>
      <c r="F54" s="5" t="s">
        <v>10</v>
      </c>
      <c r="G54" s="5">
        <v>3</v>
      </c>
      <c r="H54" s="5">
        <v>1</v>
      </c>
      <c r="I54" s="6">
        <f t="shared" si="0"/>
        <v>3</v>
      </c>
      <c r="J54" s="99"/>
      <c r="K54" s="99"/>
      <c r="L54" s="99"/>
      <c r="M54" s="78"/>
      <c r="N54" s="78"/>
      <c r="O54" s="71"/>
    </row>
    <row r="55" spans="1:15" ht="18.75">
      <c r="A55" s="123">
        <v>12</v>
      </c>
      <c r="B55" s="126" t="s">
        <v>37</v>
      </c>
      <c r="C55" s="126" t="s">
        <v>88</v>
      </c>
      <c r="D55" s="126" t="s">
        <v>90</v>
      </c>
      <c r="E55" s="7" t="s">
        <v>33</v>
      </c>
      <c r="F55" s="7" t="s">
        <v>39</v>
      </c>
      <c r="G55" s="7">
        <v>1</v>
      </c>
      <c r="H55" s="7">
        <v>3</v>
      </c>
      <c r="I55" s="8">
        <f>G55*H55</f>
        <v>3</v>
      </c>
      <c r="J55" s="81">
        <f>SUM(I55:I59)</f>
        <v>12</v>
      </c>
      <c r="K55" s="81">
        <v>8</v>
      </c>
      <c r="L55" s="81">
        <v>0</v>
      </c>
      <c r="M55" s="86"/>
      <c r="N55" s="86">
        <f t="shared" ref="N55" si="9">(K55-L55)-J55</f>
        <v>-4</v>
      </c>
      <c r="O55" s="52" t="s">
        <v>108</v>
      </c>
    </row>
    <row r="56" spans="1:15" ht="18.75">
      <c r="A56" s="124"/>
      <c r="B56" s="127"/>
      <c r="C56" s="127"/>
      <c r="D56" s="127"/>
      <c r="E56" s="7" t="s">
        <v>12</v>
      </c>
      <c r="F56" s="7" t="s">
        <v>13</v>
      </c>
      <c r="G56" s="7">
        <v>1</v>
      </c>
      <c r="H56" s="7">
        <v>2</v>
      </c>
      <c r="I56" s="8">
        <f t="shared" si="0"/>
        <v>2</v>
      </c>
      <c r="J56" s="141"/>
      <c r="K56" s="141"/>
      <c r="L56" s="141"/>
      <c r="M56" s="104"/>
      <c r="N56" s="104"/>
      <c r="O56" s="52"/>
    </row>
    <row r="57" spans="1:15" ht="18.75">
      <c r="A57" s="124"/>
      <c r="B57" s="127"/>
      <c r="C57" s="127"/>
      <c r="D57" s="127"/>
      <c r="E57" s="7" t="s">
        <v>15</v>
      </c>
      <c r="F57" s="7" t="s">
        <v>15</v>
      </c>
      <c r="G57" s="7"/>
      <c r="H57" s="7"/>
      <c r="I57" s="8">
        <f t="shared" si="0"/>
        <v>0</v>
      </c>
      <c r="J57" s="141"/>
      <c r="K57" s="141"/>
      <c r="L57" s="141"/>
      <c r="M57" s="104"/>
      <c r="N57" s="104"/>
      <c r="O57" s="52"/>
    </row>
    <row r="58" spans="1:15" s="1" customFormat="1" ht="18.75">
      <c r="A58" s="124"/>
      <c r="B58" s="127"/>
      <c r="C58" s="127"/>
      <c r="D58" s="127"/>
      <c r="E58" s="7" t="s">
        <v>184</v>
      </c>
      <c r="F58" s="7" t="s">
        <v>12</v>
      </c>
      <c r="G58" s="7">
        <v>1</v>
      </c>
      <c r="H58" s="7">
        <v>3</v>
      </c>
      <c r="I58" s="8">
        <v>3</v>
      </c>
      <c r="J58" s="141"/>
      <c r="K58" s="141"/>
      <c r="L58" s="141"/>
      <c r="M58" s="104"/>
      <c r="N58" s="104"/>
      <c r="O58" s="52"/>
    </row>
    <row r="59" spans="1:15" ht="18.75">
      <c r="A59" s="146"/>
      <c r="B59" s="131"/>
      <c r="C59" s="131"/>
      <c r="D59" s="131"/>
      <c r="E59" s="7" t="s">
        <v>16</v>
      </c>
      <c r="F59" s="7" t="s">
        <v>10</v>
      </c>
      <c r="G59" s="7">
        <v>4</v>
      </c>
      <c r="H59" s="7">
        <v>1</v>
      </c>
      <c r="I59" s="8">
        <v>4</v>
      </c>
      <c r="J59" s="82"/>
      <c r="K59" s="82"/>
      <c r="L59" s="82"/>
      <c r="M59" s="87"/>
      <c r="N59" s="87"/>
      <c r="O59" s="52"/>
    </row>
    <row r="60" spans="1:15" ht="18.75">
      <c r="A60" s="123">
        <v>13</v>
      </c>
      <c r="B60" s="128" t="s">
        <v>40</v>
      </c>
      <c r="C60" s="128" t="s">
        <v>88</v>
      </c>
      <c r="D60" s="128" t="s">
        <v>90</v>
      </c>
      <c r="E60" s="17" t="s">
        <v>41</v>
      </c>
      <c r="F60" s="5" t="s">
        <v>19</v>
      </c>
      <c r="G60" s="5">
        <v>2</v>
      </c>
      <c r="H60" s="5">
        <v>2</v>
      </c>
      <c r="I60" s="6">
        <f t="shared" si="0"/>
        <v>4</v>
      </c>
      <c r="J60" s="98">
        <f>SUM(I60:I64)</f>
        <v>13</v>
      </c>
      <c r="K60" s="98">
        <v>8</v>
      </c>
      <c r="L60" s="98"/>
      <c r="M60" s="76"/>
      <c r="N60" s="76">
        <f t="shared" ref="N60:N79" si="10">(K60-L60)-J60</f>
        <v>-5</v>
      </c>
      <c r="O60" s="71" t="s">
        <v>183</v>
      </c>
    </row>
    <row r="61" spans="1:15" ht="18.75">
      <c r="A61" s="124"/>
      <c r="B61" s="129"/>
      <c r="C61" s="129"/>
      <c r="D61" s="129"/>
      <c r="E61" s="5" t="s">
        <v>15</v>
      </c>
      <c r="F61" s="5" t="s">
        <v>15</v>
      </c>
      <c r="G61" s="5" t="s">
        <v>14</v>
      </c>
      <c r="H61" s="5" t="s">
        <v>14</v>
      </c>
      <c r="I61" s="5" t="s">
        <v>14</v>
      </c>
      <c r="J61" s="103"/>
      <c r="K61" s="103"/>
      <c r="L61" s="103"/>
      <c r="M61" s="77"/>
      <c r="N61" s="77"/>
      <c r="O61" s="71"/>
    </row>
    <row r="62" spans="1:15" s="1" customFormat="1" ht="18.75">
      <c r="A62" s="124"/>
      <c r="B62" s="129"/>
      <c r="C62" s="129"/>
      <c r="D62" s="129"/>
      <c r="E62" s="5" t="s">
        <v>109</v>
      </c>
      <c r="F62" s="5" t="s">
        <v>109</v>
      </c>
      <c r="G62" s="5">
        <v>1</v>
      </c>
      <c r="H62" s="5">
        <v>3</v>
      </c>
      <c r="I62" s="6">
        <f t="shared" si="0"/>
        <v>3</v>
      </c>
      <c r="J62" s="103"/>
      <c r="K62" s="103"/>
      <c r="L62" s="103"/>
      <c r="M62" s="77"/>
      <c r="N62" s="77"/>
      <c r="O62" s="71"/>
    </row>
    <row r="63" spans="1:15" s="1" customFormat="1" ht="18.75">
      <c r="A63" s="124"/>
      <c r="B63" s="129"/>
      <c r="C63" s="129"/>
      <c r="D63" s="129"/>
      <c r="E63" s="5" t="s">
        <v>184</v>
      </c>
      <c r="F63" s="5" t="s">
        <v>12</v>
      </c>
      <c r="G63" s="5">
        <v>1</v>
      </c>
      <c r="H63" s="5">
        <v>3</v>
      </c>
      <c r="I63" s="6">
        <v>3</v>
      </c>
      <c r="J63" s="103"/>
      <c r="K63" s="103"/>
      <c r="L63" s="103"/>
      <c r="M63" s="77"/>
      <c r="N63" s="77"/>
      <c r="O63" s="71"/>
    </row>
    <row r="64" spans="1:15" ht="18.75">
      <c r="A64" s="146"/>
      <c r="B64" s="130"/>
      <c r="C64" s="130"/>
      <c r="D64" s="130"/>
      <c r="E64" s="5" t="s">
        <v>16</v>
      </c>
      <c r="F64" s="5" t="s">
        <v>10</v>
      </c>
      <c r="G64" s="5">
        <v>3</v>
      </c>
      <c r="H64" s="5">
        <v>1</v>
      </c>
      <c r="I64" s="6">
        <v>3</v>
      </c>
      <c r="J64" s="99"/>
      <c r="K64" s="99"/>
      <c r="L64" s="99"/>
      <c r="M64" s="78"/>
      <c r="N64" s="78"/>
      <c r="O64" s="71"/>
    </row>
    <row r="65" spans="1:15" s="1" customFormat="1" ht="18.75">
      <c r="A65" s="123">
        <v>14</v>
      </c>
      <c r="B65" s="126" t="s">
        <v>185</v>
      </c>
      <c r="C65" s="126" t="s">
        <v>88</v>
      </c>
      <c r="D65" s="126" t="s">
        <v>90</v>
      </c>
      <c r="E65" s="7" t="s">
        <v>50</v>
      </c>
      <c r="F65" s="7" t="s">
        <v>29</v>
      </c>
      <c r="G65" s="7">
        <v>3</v>
      </c>
      <c r="H65" s="7">
        <v>2</v>
      </c>
      <c r="I65" s="8">
        <f>G65*H65</f>
        <v>6</v>
      </c>
      <c r="J65" s="81">
        <f>SUM(I65:I67)</f>
        <v>12</v>
      </c>
      <c r="K65" s="81">
        <v>8</v>
      </c>
      <c r="L65" s="81">
        <v>2</v>
      </c>
      <c r="M65" s="86" t="s">
        <v>17</v>
      </c>
      <c r="N65" s="100">
        <f>(K65-L65)-J65</f>
        <v>-6</v>
      </c>
      <c r="O65" s="156"/>
    </row>
    <row r="66" spans="1:15" s="1" customFormat="1" ht="18.75">
      <c r="A66" s="124"/>
      <c r="B66" s="127"/>
      <c r="C66" s="127"/>
      <c r="D66" s="127"/>
      <c r="E66" s="7" t="s">
        <v>109</v>
      </c>
      <c r="F66" s="7" t="s">
        <v>109</v>
      </c>
      <c r="G66" s="7">
        <v>1</v>
      </c>
      <c r="H66" s="7">
        <v>3</v>
      </c>
      <c r="I66" s="8">
        <f>G66*H66</f>
        <v>3</v>
      </c>
      <c r="J66" s="141"/>
      <c r="K66" s="141"/>
      <c r="L66" s="141"/>
      <c r="M66" s="104"/>
      <c r="N66" s="101"/>
      <c r="O66" s="156"/>
    </row>
    <row r="67" spans="1:15" s="1" customFormat="1" ht="18.75">
      <c r="A67" s="146"/>
      <c r="B67" s="131"/>
      <c r="C67" s="131"/>
      <c r="D67" s="131"/>
      <c r="E67" s="7" t="s">
        <v>16</v>
      </c>
      <c r="F67" s="7" t="s">
        <v>10</v>
      </c>
      <c r="G67" s="7">
        <v>3</v>
      </c>
      <c r="H67" s="7">
        <v>1</v>
      </c>
      <c r="I67" s="8">
        <v>3</v>
      </c>
      <c r="J67" s="82"/>
      <c r="K67" s="82"/>
      <c r="L67" s="82"/>
      <c r="M67" s="87"/>
      <c r="N67" s="102"/>
      <c r="O67" s="156"/>
    </row>
    <row r="68" spans="1:15" ht="37.5">
      <c r="A68" s="123">
        <v>15</v>
      </c>
      <c r="B68" s="128" t="s">
        <v>42</v>
      </c>
      <c r="C68" s="128" t="s">
        <v>89</v>
      </c>
      <c r="D68" s="128" t="s">
        <v>90</v>
      </c>
      <c r="E68" s="74" t="s">
        <v>65</v>
      </c>
      <c r="F68" s="5" t="s">
        <v>39</v>
      </c>
      <c r="G68" s="5">
        <v>3</v>
      </c>
      <c r="H68" s="5">
        <v>2</v>
      </c>
      <c r="I68" s="6">
        <f>G68*H68</f>
        <v>6</v>
      </c>
      <c r="J68" s="98">
        <v>9</v>
      </c>
      <c r="K68" s="98">
        <v>8</v>
      </c>
      <c r="L68" s="98">
        <v>4</v>
      </c>
      <c r="M68" s="76" t="s">
        <v>111</v>
      </c>
      <c r="N68" s="76">
        <f t="shared" si="10"/>
        <v>-5</v>
      </c>
      <c r="O68" s="71"/>
    </row>
    <row r="69" spans="1:15" ht="18.75">
      <c r="A69" s="146"/>
      <c r="B69" s="130"/>
      <c r="C69" s="130"/>
      <c r="D69" s="130"/>
      <c r="E69" s="5" t="s">
        <v>16</v>
      </c>
      <c r="F69" s="5" t="s">
        <v>10</v>
      </c>
      <c r="G69" s="5">
        <v>3</v>
      </c>
      <c r="H69" s="5">
        <v>1</v>
      </c>
      <c r="I69" s="6">
        <f t="shared" ref="I69:I73" si="11">G69*H69</f>
        <v>3</v>
      </c>
      <c r="J69" s="99"/>
      <c r="K69" s="99"/>
      <c r="L69" s="99"/>
      <c r="M69" s="78"/>
      <c r="N69" s="78"/>
      <c r="O69" s="71"/>
    </row>
    <row r="70" spans="1:15" ht="27.75" customHeight="1">
      <c r="A70" s="123">
        <v>16</v>
      </c>
      <c r="B70" s="126" t="s">
        <v>43</v>
      </c>
      <c r="C70" s="126" t="s">
        <v>88</v>
      </c>
      <c r="D70" s="126" t="s">
        <v>92</v>
      </c>
      <c r="E70" s="7" t="s">
        <v>44</v>
      </c>
      <c r="F70" s="7" t="s">
        <v>19</v>
      </c>
      <c r="G70" s="7">
        <v>3</v>
      </c>
      <c r="H70" s="7">
        <v>2</v>
      </c>
      <c r="I70" s="8">
        <f t="shared" si="11"/>
        <v>6</v>
      </c>
      <c r="J70" s="81">
        <v>9</v>
      </c>
      <c r="K70" s="81">
        <v>10</v>
      </c>
      <c r="L70" s="81">
        <v>2</v>
      </c>
      <c r="M70" s="86" t="s">
        <v>17</v>
      </c>
      <c r="N70" s="86">
        <f t="shared" si="10"/>
        <v>-1</v>
      </c>
      <c r="O70" s="50"/>
    </row>
    <row r="71" spans="1:15" ht="18.75">
      <c r="A71" s="146"/>
      <c r="B71" s="131"/>
      <c r="C71" s="131"/>
      <c r="D71" s="131"/>
      <c r="E71" s="7" t="s">
        <v>16</v>
      </c>
      <c r="F71" s="7" t="s">
        <v>10</v>
      </c>
      <c r="G71" s="7">
        <v>3</v>
      </c>
      <c r="H71" s="7">
        <v>1</v>
      </c>
      <c r="I71" s="8">
        <f t="shared" si="11"/>
        <v>3</v>
      </c>
      <c r="J71" s="82"/>
      <c r="K71" s="82"/>
      <c r="L71" s="82"/>
      <c r="M71" s="87"/>
      <c r="N71" s="87"/>
      <c r="O71" s="50"/>
    </row>
    <row r="72" spans="1:15" ht="19.5" customHeight="1">
      <c r="A72" s="123">
        <v>17</v>
      </c>
      <c r="B72" s="128" t="s">
        <v>45</v>
      </c>
      <c r="C72" s="128" t="s">
        <v>88</v>
      </c>
      <c r="D72" s="128" t="s">
        <v>92</v>
      </c>
      <c r="E72" s="5" t="s">
        <v>46</v>
      </c>
      <c r="F72" s="5" t="s">
        <v>29</v>
      </c>
      <c r="G72" s="5">
        <v>3</v>
      </c>
      <c r="H72" s="5">
        <v>2</v>
      </c>
      <c r="I72" s="6">
        <f t="shared" si="11"/>
        <v>6</v>
      </c>
      <c r="J72" s="98">
        <v>10</v>
      </c>
      <c r="K72" s="98">
        <v>10</v>
      </c>
      <c r="L72" s="98"/>
      <c r="M72" s="76"/>
      <c r="N72" s="138">
        <f t="shared" si="10"/>
        <v>0</v>
      </c>
      <c r="O72" s="71"/>
    </row>
    <row r="73" spans="1:15" ht="18.75">
      <c r="A73" s="146"/>
      <c r="B73" s="130"/>
      <c r="C73" s="130"/>
      <c r="D73" s="130"/>
      <c r="E73" s="5" t="s">
        <v>16</v>
      </c>
      <c r="F73" s="5" t="s">
        <v>10</v>
      </c>
      <c r="G73" s="5">
        <v>4</v>
      </c>
      <c r="H73" s="5">
        <v>1</v>
      </c>
      <c r="I73" s="6">
        <f t="shared" si="11"/>
        <v>4</v>
      </c>
      <c r="J73" s="99"/>
      <c r="K73" s="99"/>
      <c r="L73" s="99"/>
      <c r="M73" s="78"/>
      <c r="N73" s="139"/>
      <c r="O73" s="71"/>
    </row>
    <row r="74" spans="1:15" ht="18.75">
      <c r="A74" s="123">
        <v>18</v>
      </c>
      <c r="B74" s="126" t="s">
        <v>47</v>
      </c>
      <c r="C74" s="126" t="s">
        <v>88</v>
      </c>
      <c r="D74" s="126" t="s">
        <v>92</v>
      </c>
      <c r="E74" s="73" t="s">
        <v>48</v>
      </c>
      <c r="F74" s="73" t="s">
        <v>10</v>
      </c>
      <c r="G74" s="73">
        <v>2</v>
      </c>
      <c r="H74" s="73">
        <v>3</v>
      </c>
      <c r="I74" s="64">
        <f>H74*G74</f>
        <v>6</v>
      </c>
      <c r="J74" s="81">
        <f>SUM(I74:I75)</f>
        <v>10</v>
      </c>
      <c r="K74" s="81">
        <v>10</v>
      </c>
      <c r="L74" s="81">
        <v>2</v>
      </c>
      <c r="M74" s="86" t="s">
        <v>186</v>
      </c>
      <c r="N74" s="86">
        <f t="shared" si="10"/>
        <v>-2</v>
      </c>
      <c r="O74" s="50" t="s">
        <v>49</v>
      </c>
    </row>
    <row r="75" spans="1:15" ht="18.75">
      <c r="A75" s="146"/>
      <c r="B75" s="131"/>
      <c r="C75" s="131"/>
      <c r="D75" s="131"/>
      <c r="E75" s="7" t="s">
        <v>16</v>
      </c>
      <c r="F75" s="7" t="s">
        <v>10</v>
      </c>
      <c r="G75" s="7">
        <v>4</v>
      </c>
      <c r="H75" s="7">
        <v>1</v>
      </c>
      <c r="I75" s="8">
        <f>H75*G75</f>
        <v>4</v>
      </c>
      <c r="J75" s="82"/>
      <c r="K75" s="82"/>
      <c r="L75" s="82"/>
      <c r="M75" s="87"/>
      <c r="N75" s="87"/>
      <c r="O75" s="50"/>
    </row>
    <row r="76" spans="1:15" ht="18.75">
      <c r="A76" s="123">
        <v>19</v>
      </c>
      <c r="B76" s="128" t="s">
        <v>51</v>
      </c>
      <c r="C76" s="128" t="s">
        <v>88</v>
      </c>
      <c r="D76" s="128" t="s">
        <v>92</v>
      </c>
      <c r="E76" s="5" t="s">
        <v>52</v>
      </c>
      <c r="F76" s="5" t="s">
        <v>29</v>
      </c>
      <c r="G76" s="5">
        <v>3</v>
      </c>
      <c r="H76" s="5">
        <v>3</v>
      </c>
      <c r="I76" s="6">
        <f>H76*G76</f>
        <v>9</v>
      </c>
      <c r="J76" s="98">
        <f>SUM(I76:I78)</f>
        <v>14</v>
      </c>
      <c r="K76" s="98">
        <v>10</v>
      </c>
      <c r="L76" s="98">
        <v>2</v>
      </c>
      <c r="M76" s="76" t="s">
        <v>17</v>
      </c>
      <c r="N76" s="138">
        <f t="shared" si="10"/>
        <v>-6</v>
      </c>
      <c r="O76" s="71"/>
    </row>
    <row r="77" spans="1:15" s="1" customFormat="1" ht="18.75">
      <c r="A77" s="124"/>
      <c r="B77" s="129"/>
      <c r="C77" s="129"/>
      <c r="D77" s="129"/>
      <c r="E77" s="5" t="s">
        <v>110</v>
      </c>
      <c r="F77" s="5" t="s">
        <v>109</v>
      </c>
      <c r="G77" s="5">
        <v>1</v>
      </c>
      <c r="H77" s="5">
        <v>3</v>
      </c>
      <c r="I77" s="6">
        <v>3</v>
      </c>
      <c r="J77" s="103"/>
      <c r="K77" s="103"/>
      <c r="L77" s="103"/>
      <c r="M77" s="77"/>
      <c r="N77" s="140"/>
      <c r="O77" s="71"/>
    </row>
    <row r="78" spans="1:15" ht="18.75">
      <c r="A78" s="146"/>
      <c r="B78" s="130"/>
      <c r="C78" s="130"/>
      <c r="D78" s="130"/>
      <c r="E78" s="5" t="s">
        <v>16</v>
      </c>
      <c r="F78" s="5" t="s">
        <v>10</v>
      </c>
      <c r="G78" s="5">
        <v>2</v>
      </c>
      <c r="H78" s="5">
        <v>1</v>
      </c>
      <c r="I78" s="6">
        <v>2</v>
      </c>
      <c r="J78" s="99"/>
      <c r="K78" s="99"/>
      <c r="L78" s="99"/>
      <c r="M78" s="78"/>
      <c r="N78" s="139"/>
      <c r="O78" s="71"/>
    </row>
    <row r="79" spans="1:15" ht="22.5" customHeight="1">
      <c r="A79" s="123">
        <v>20</v>
      </c>
      <c r="B79" s="126" t="s">
        <v>138</v>
      </c>
      <c r="C79" s="126" t="s">
        <v>88</v>
      </c>
      <c r="D79" s="126" t="s">
        <v>92</v>
      </c>
      <c r="E79" s="7" t="s">
        <v>53</v>
      </c>
      <c r="F79" s="7" t="s">
        <v>39</v>
      </c>
      <c r="G79" s="7">
        <v>3</v>
      </c>
      <c r="H79" s="7">
        <v>3</v>
      </c>
      <c r="I79" s="8">
        <v>9</v>
      </c>
      <c r="J79" s="81">
        <f>SUM(I79:I80)</f>
        <v>12</v>
      </c>
      <c r="K79" s="81">
        <v>10</v>
      </c>
      <c r="L79" s="81">
        <v>0</v>
      </c>
      <c r="M79" s="86"/>
      <c r="N79" s="86">
        <f t="shared" si="10"/>
        <v>-2</v>
      </c>
      <c r="O79" s="50"/>
    </row>
    <row r="80" spans="1:15" ht="18.75">
      <c r="A80" s="146"/>
      <c r="B80" s="131"/>
      <c r="C80" s="131"/>
      <c r="D80" s="131"/>
      <c r="E80" s="7" t="s">
        <v>16</v>
      </c>
      <c r="F80" s="7" t="s">
        <v>10</v>
      </c>
      <c r="G80" s="7">
        <v>3</v>
      </c>
      <c r="H80" s="7">
        <v>1</v>
      </c>
      <c r="I80" s="8">
        <v>3</v>
      </c>
      <c r="J80" s="82"/>
      <c r="K80" s="82"/>
      <c r="L80" s="82"/>
      <c r="M80" s="87"/>
      <c r="N80" s="87"/>
      <c r="O80" s="50"/>
    </row>
    <row r="81" spans="1:15" ht="22.5" customHeight="1">
      <c r="A81" s="123">
        <v>21</v>
      </c>
      <c r="B81" s="128" t="s">
        <v>179</v>
      </c>
      <c r="C81" s="128" t="s">
        <v>88</v>
      </c>
      <c r="D81" s="128" t="s">
        <v>92</v>
      </c>
      <c r="E81" s="5" t="s">
        <v>82</v>
      </c>
      <c r="F81" s="5" t="s">
        <v>29</v>
      </c>
      <c r="G81" s="5">
        <v>2</v>
      </c>
      <c r="H81" s="5">
        <v>3</v>
      </c>
      <c r="I81" s="6">
        <v>6</v>
      </c>
      <c r="J81" s="98">
        <v>12</v>
      </c>
      <c r="K81" s="98">
        <v>10</v>
      </c>
      <c r="L81" s="48"/>
      <c r="M81" s="76"/>
      <c r="N81" s="76">
        <f>(K81-L81)-J81</f>
        <v>-2</v>
      </c>
      <c r="O81" s="71" t="s">
        <v>176</v>
      </c>
    </row>
    <row r="82" spans="1:15" s="1" customFormat="1" ht="26.25" customHeight="1">
      <c r="A82" s="124"/>
      <c r="B82" s="129"/>
      <c r="C82" s="129"/>
      <c r="D82" s="129"/>
      <c r="E82" s="5" t="s">
        <v>110</v>
      </c>
      <c r="F82" s="5" t="s">
        <v>109</v>
      </c>
      <c r="G82" s="5">
        <v>1</v>
      </c>
      <c r="H82" s="5">
        <v>3</v>
      </c>
      <c r="I82" s="6">
        <v>3</v>
      </c>
      <c r="J82" s="103"/>
      <c r="K82" s="103"/>
      <c r="L82" s="49"/>
      <c r="M82" s="77"/>
      <c r="N82" s="77"/>
      <c r="O82" s="51"/>
    </row>
    <row r="83" spans="1:15" s="1" customFormat="1" ht="26.25" customHeight="1">
      <c r="A83" s="146"/>
      <c r="B83" s="130"/>
      <c r="C83" s="130"/>
      <c r="D83" s="130"/>
      <c r="E83" s="69" t="s">
        <v>16</v>
      </c>
      <c r="F83" s="69" t="s">
        <v>10</v>
      </c>
      <c r="G83" s="69">
        <v>3</v>
      </c>
      <c r="H83" s="69">
        <v>1</v>
      </c>
      <c r="I83" s="65">
        <v>3</v>
      </c>
      <c r="J83" s="99"/>
      <c r="K83" s="99"/>
      <c r="L83" s="49"/>
      <c r="M83" s="78"/>
      <c r="N83" s="78"/>
      <c r="O83" s="53"/>
    </row>
    <row r="84" spans="1:15" s="1" customFormat="1" ht="25.5" customHeight="1">
      <c r="A84" s="123">
        <v>22</v>
      </c>
      <c r="B84" s="144" t="s">
        <v>180</v>
      </c>
      <c r="C84" s="144" t="s">
        <v>88</v>
      </c>
      <c r="D84" s="126" t="s">
        <v>92</v>
      </c>
      <c r="E84" s="13" t="s">
        <v>38</v>
      </c>
      <c r="F84" s="13" t="s">
        <v>39</v>
      </c>
      <c r="G84" s="13">
        <v>3</v>
      </c>
      <c r="H84" s="13">
        <v>3</v>
      </c>
      <c r="I84" s="14">
        <v>9</v>
      </c>
      <c r="J84" s="142">
        <f>SUM(I84:I85)</f>
        <v>13</v>
      </c>
      <c r="K84" s="142">
        <v>10</v>
      </c>
      <c r="L84" s="142">
        <v>0</v>
      </c>
      <c r="M84" s="167"/>
      <c r="N84" s="167">
        <f>(K84-L84)-J84</f>
        <v>-3</v>
      </c>
      <c r="O84" s="52"/>
    </row>
    <row r="85" spans="1:15" s="1" customFormat="1" ht="21" customHeight="1">
      <c r="A85" s="146"/>
      <c r="B85" s="145"/>
      <c r="C85" s="145"/>
      <c r="D85" s="131"/>
      <c r="E85" s="13" t="s">
        <v>16</v>
      </c>
      <c r="F85" s="13" t="s">
        <v>10</v>
      </c>
      <c r="G85" s="13">
        <v>4</v>
      </c>
      <c r="H85" s="13">
        <v>1</v>
      </c>
      <c r="I85" s="14">
        <v>4</v>
      </c>
      <c r="J85" s="143"/>
      <c r="K85" s="143"/>
      <c r="L85" s="143"/>
      <c r="M85" s="168"/>
      <c r="N85" s="168"/>
      <c r="O85" s="52"/>
    </row>
    <row r="86" spans="1:15" s="1" customFormat="1" ht="18.75">
      <c r="A86" s="123">
        <v>23</v>
      </c>
      <c r="B86" s="129" t="s">
        <v>54</v>
      </c>
      <c r="C86" s="129" t="s">
        <v>89</v>
      </c>
      <c r="D86" s="129" t="s">
        <v>92</v>
      </c>
      <c r="E86" s="70" t="s">
        <v>77</v>
      </c>
      <c r="F86" s="70" t="s">
        <v>19</v>
      </c>
      <c r="G86" s="70">
        <v>3</v>
      </c>
      <c r="H86" s="70">
        <v>2</v>
      </c>
      <c r="I86" s="66">
        <v>6</v>
      </c>
      <c r="J86" s="98">
        <v>10</v>
      </c>
      <c r="K86" s="98">
        <v>10</v>
      </c>
      <c r="L86" s="98">
        <v>0</v>
      </c>
      <c r="M86" s="76" t="s">
        <v>177</v>
      </c>
      <c r="N86" s="76">
        <f>(K86-L86)-J86</f>
        <v>0</v>
      </c>
      <c r="O86" s="72"/>
    </row>
    <row r="87" spans="1:15" ht="18.75">
      <c r="A87" s="146"/>
      <c r="B87" s="130"/>
      <c r="C87" s="130"/>
      <c r="D87" s="130"/>
      <c r="E87" s="5" t="s">
        <v>16</v>
      </c>
      <c r="F87" s="5" t="s">
        <v>10</v>
      </c>
      <c r="G87" s="5">
        <v>4</v>
      </c>
      <c r="H87" s="5">
        <v>1</v>
      </c>
      <c r="I87" s="6">
        <v>4</v>
      </c>
      <c r="J87" s="99"/>
      <c r="K87" s="99"/>
      <c r="L87" s="99"/>
      <c r="M87" s="78"/>
      <c r="N87" s="78"/>
      <c r="O87" s="71"/>
    </row>
    <row r="88" spans="1:15" ht="18.75" customHeight="1">
      <c r="A88" s="123">
        <v>24</v>
      </c>
      <c r="B88" s="126" t="s">
        <v>57</v>
      </c>
      <c r="C88" s="126" t="s">
        <v>89</v>
      </c>
      <c r="D88" s="126" t="s">
        <v>92</v>
      </c>
      <c r="E88" s="79" t="s">
        <v>58</v>
      </c>
      <c r="F88" s="79" t="s">
        <v>10</v>
      </c>
      <c r="G88" s="79">
        <v>1</v>
      </c>
      <c r="H88" s="79">
        <v>3</v>
      </c>
      <c r="I88" s="81">
        <v>3</v>
      </c>
      <c r="J88" s="81">
        <f>SUM(I88:I90)</f>
        <v>7</v>
      </c>
      <c r="K88" s="81">
        <v>10</v>
      </c>
      <c r="L88" s="81">
        <v>5</v>
      </c>
      <c r="M88" s="86" t="s">
        <v>55</v>
      </c>
      <c r="N88" s="86">
        <f t="shared" ref="N88:N93" si="12">(K88-L88)-J88</f>
        <v>-2</v>
      </c>
      <c r="O88" s="50" t="s">
        <v>59</v>
      </c>
    </row>
    <row r="89" spans="1:15" s="1" customFormat="1" ht="18.75" customHeight="1">
      <c r="A89" s="124"/>
      <c r="B89" s="127"/>
      <c r="C89" s="127"/>
      <c r="D89" s="127"/>
      <c r="E89" s="80"/>
      <c r="F89" s="80"/>
      <c r="G89" s="80"/>
      <c r="H89" s="80"/>
      <c r="I89" s="82"/>
      <c r="J89" s="141"/>
      <c r="K89" s="141"/>
      <c r="L89" s="141"/>
      <c r="M89" s="104"/>
      <c r="N89" s="104"/>
      <c r="O89" s="50"/>
    </row>
    <row r="90" spans="1:15" ht="18.75">
      <c r="A90" s="146"/>
      <c r="B90" s="131"/>
      <c r="C90" s="131"/>
      <c r="D90" s="131"/>
      <c r="E90" s="7" t="s">
        <v>16</v>
      </c>
      <c r="F90" s="7" t="s">
        <v>10</v>
      </c>
      <c r="G90" s="7">
        <v>4</v>
      </c>
      <c r="H90" s="7">
        <v>1</v>
      </c>
      <c r="I90" s="8">
        <v>4</v>
      </c>
      <c r="J90" s="82"/>
      <c r="K90" s="82"/>
      <c r="L90" s="82"/>
      <c r="M90" s="87"/>
      <c r="N90" s="104"/>
      <c r="O90" s="50"/>
    </row>
    <row r="91" spans="1:15" ht="18.75">
      <c r="A91" s="123">
        <v>25</v>
      </c>
      <c r="B91" s="128" t="s">
        <v>60</v>
      </c>
      <c r="C91" s="128" t="s">
        <v>89</v>
      </c>
      <c r="D91" s="128" t="s">
        <v>92</v>
      </c>
      <c r="E91" s="5" t="s">
        <v>18</v>
      </c>
      <c r="F91" s="5" t="s">
        <v>19</v>
      </c>
      <c r="G91" s="5">
        <v>3</v>
      </c>
      <c r="H91" s="5">
        <v>3</v>
      </c>
      <c r="I91" s="6">
        <v>9</v>
      </c>
      <c r="J91" s="98">
        <f>SUM(I91:I92)</f>
        <v>12</v>
      </c>
      <c r="K91" s="98">
        <v>10</v>
      </c>
      <c r="L91" s="98">
        <v>5</v>
      </c>
      <c r="M91" s="76" t="s">
        <v>55</v>
      </c>
      <c r="N91" s="76">
        <f t="shared" si="12"/>
        <v>-7</v>
      </c>
      <c r="O91" s="71"/>
    </row>
    <row r="92" spans="1:15" ht="18.75">
      <c r="A92" s="146"/>
      <c r="B92" s="130"/>
      <c r="C92" s="130"/>
      <c r="D92" s="130"/>
      <c r="E92" s="5" t="s">
        <v>16</v>
      </c>
      <c r="F92" s="5" t="s">
        <v>10</v>
      </c>
      <c r="G92" s="5">
        <v>3</v>
      </c>
      <c r="H92" s="5">
        <v>1</v>
      </c>
      <c r="I92" s="6">
        <v>3</v>
      </c>
      <c r="J92" s="99"/>
      <c r="K92" s="99"/>
      <c r="L92" s="99"/>
      <c r="M92" s="78"/>
      <c r="N92" s="78"/>
      <c r="O92" s="71"/>
    </row>
    <row r="93" spans="1:15" ht="22.5" customHeight="1">
      <c r="A93" s="123">
        <v>26</v>
      </c>
      <c r="B93" s="126" t="s">
        <v>61</v>
      </c>
      <c r="C93" s="126" t="s">
        <v>89</v>
      </c>
      <c r="D93" s="126" t="s">
        <v>92</v>
      </c>
      <c r="E93" s="7" t="s">
        <v>63</v>
      </c>
      <c r="F93" s="7" t="s">
        <v>29</v>
      </c>
      <c r="G93" s="7">
        <v>1</v>
      </c>
      <c r="H93" s="7">
        <v>3</v>
      </c>
      <c r="I93" s="8">
        <v>3</v>
      </c>
      <c r="J93" s="81">
        <v>6</v>
      </c>
      <c r="K93" s="81">
        <v>10</v>
      </c>
      <c r="L93" s="81">
        <v>7</v>
      </c>
      <c r="M93" s="86" t="s">
        <v>62</v>
      </c>
      <c r="N93" s="86">
        <f t="shared" si="12"/>
        <v>-3</v>
      </c>
      <c r="O93" s="50" t="s">
        <v>64</v>
      </c>
    </row>
    <row r="94" spans="1:15" ht="18.75">
      <c r="A94" s="146"/>
      <c r="B94" s="131"/>
      <c r="C94" s="131"/>
      <c r="D94" s="131"/>
      <c r="E94" s="7" t="s">
        <v>16</v>
      </c>
      <c r="F94" s="7" t="s">
        <v>10</v>
      </c>
      <c r="G94" s="7">
        <v>3</v>
      </c>
      <c r="H94" s="7">
        <v>1</v>
      </c>
      <c r="I94" s="8">
        <v>3</v>
      </c>
      <c r="J94" s="82"/>
      <c r="K94" s="82"/>
      <c r="L94" s="82"/>
      <c r="M94" s="87"/>
      <c r="N94" s="104"/>
      <c r="O94" s="50"/>
    </row>
    <row r="95" spans="1:15" ht="18.75">
      <c r="A95" s="123">
        <v>27</v>
      </c>
      <c r="B95" s="128" t="s">
        <v>66</v>
      </c>
      <c r="C95" s="128" t="s">
        <v>89</v>
      </c>
      <c r="D95" s="128" t="s">
        <v>92</v>
      </c>
      <c r="E95" s="5" t="s">
        <v>56</v>
      </c>
      <c r="F95" s="5" t="s">
        <v>10</v>
      </c>
      <c r="G95" s="5">
        <v>2</v>
      </c>
      <c r="H95" s="5">
        <v>2</v>
      </c>
      <c r="I95" s="6">
        <v>4</v>
      </c>
      <c r="J95" s="98">
        <f>SUM(I95:I96)</f>
        <v>8</v>
      </c>
      <c r="K95" s="98">
        <v>10</v>
      </c>
      <c r="L95" s="98">
        <v>5</v>
      </c>
      <c r="M95" s="76" t="s">
        <v>55</v>
      </c>
      <c r="N95" s="76">
        <f t="shared" ref="N95:N106" si="13">(K95-L95)-J95</f>
        <v>-3</v>
      </c>
      <c r="O95" s="35" t="s">
        <v>175</v>
      </c>
    </row>
    <row r="96" spans="1:15" ht="18.75">
      <c r="A96" s="146"/>
      <c r="B96" s="130"/>
      <c r="C96" s="130"/>
      <c r="D96" s="130"/>
      <c r="E96" s="5" t="s">
        <v>16</v>
      </c>
      <c r="F96" s="5" t="s">
        <v>10</v>
      </c>
      <c r="G96" s="5">
        <v>4</v>
      </c>
      <c r="H96" s="5">
        <v>1</v>
      </c>
      <c r="I96" s="6">
        <v>4</v>
      </c>
      <c r="J96" s="99"/>
      <c r="K96" s="99"/>
      <c r="L96" s="99"/>
      <c r="M96" s="78"/>
      <c r="N96" s="78"/>
      <c r="O96" s="35"/>
    </row>
    <row r="97" spans="1:15" ht="22.5" customHeight="1">
      <c r="A97" s="123">
        <v>28</v>
      </c>
      <c r="B97" s="126" t="s">
        <v>67</v>
      </c>
      <c r="C97" s="126" t="s">
        <v>89</v>
      </c>
      <c r="D97" s="126" t="s">
        <v>92</v>
      </c>
      <c r="E97" s="7" t="s">
        <v>68</v>
      </c>
      <c r="F97" s="7" t="s">
        <v>29</v>
      </c>
      <c r="G97" s="7">
        <v>2</v>
      </c>
      <c r="H97" s="7">
        <v>3</v>
      </c>
      <c r="I97" s="8">
        <v>6</v>
      </c>
      <c r="J97" s="81">
        <f>I97:I98</f>
        <v>6</v>
      </c>
      <c r="K97" s="81">
        <v>10</v>
      </c>
      <c r="L97" s="81">
        <v>7</v>
      </c>
      <c r="M97" s="86" t="s">
        <v>62</v>
      </c>
      <c r="N97" s="86">
        <f t="shared" si="13"/>
        <v>-3</v>
      </c>
      <c r="O97" s="50" t="s">
        <v>69</v>
      </c>
    </row>
    <row r="98" spans="1:15" ht="18.75">
      <c r="A98" s="146"/>
      <c r="B98" s="131"/>
      <c r="C98" s="131"/>
      <c r="D98" s="131"/>
      <c r="E98" s="7" t="s">
        <v>16</v>
      </c>
      <c r="F98" s="7" t="s">
        <v>10</v>
      </c>
      <c r="G98" s="7">
        <v>4</v>
      </c>
      <c r="H98" s="7">
        <v>1</v>
      </c>
      <c r="I98" s="8">
        <v>4</v>
      </c>
      <c r="J98" s="82"/>
      <c r="K98" s="82"/>
      <c r="L98" s="82"/>
      <c r="M98" s="87"/>
      <c r="N98" s="87"/>
      <c r="O98" s="50"/>
    </row>
    <row r="99" spans="1:15" ht="18.75">
      <c r="A99" s="123">
        <v>29</v>
      </c>
      <c r="B99" s="128" t="s">
        <v>70</v>
      </c>
      <c r="C99" s="128" t="s">
        <v>89</v>
      </c>
      <c r="D99" s="128" t="s">
        <v>92</v>
      </c>
      <c r="E99" s="5" t="s">
        <v>71</v>
      </c>
      <c r="F99" s="5" t="s">
        <v>19</v>
      </c>
      <c r="G99" s="5">
        <v>3</v>
      </c>
      <c r="H99" s="5">
        <v>2</v>
      </c>
      <c r="I99" s="6">
        <v>6</v>
      </c>
      <c r="J99" s="98">
        <f>SUM(I99:I100)</f>
        <v>9</v>
      </c>
      <c r="K99" s="98">
        <v>10</v>
      </c>
      <c r="L99" s="98">
        <v>5</v>
      </c>
      <c r="M99" s="76" t="s">
        <v>111</v>
      </c>
      <c r="N99" s="76">
        <f t="shared" si="13"/>
        <v>-4</v>
      </c>
      <c r="O99" s="71" t="s">
        <v>192</v>
      </c>
    </row>
    <row r="100" spans="1:15" ht="18.75">
      <c r="A100" s="146"/>
      <c r="B100" s="130"/>
      <c r="C100" s="130"/>
      <c r="D100" s="130"/>
      <c r="E100" s="5" t="s">
        <v>16</v>
      </c>
      <c r="F100" s="5" t="s">
        <v>10</v>
      </c>
      <c r="G100" s="5">
        <v>3</v>
      </c>
      <c r="H100" s="5">
        <v>1</v>
      </c>
      <c r="I100" s="6">
        <v>3</v>
      </c>
      <c r="J100" s="99"/>
      <c r="K100" s="99"/>
      <c r="L100" s="99"/>
      <c r="M100" s="78"/>
      <c r="N100" s="78"/>
      <c r="O100" s="71"/>
    </row>
    <row r="101" spans="1:15" ht="18.75">
      <c r="A101" s="123">
        <v>30</v>
      </c>
      <c r="B101" s="144" t="s">
        <v>72</v>
      </c>
      <c r="C101" s="144" t="s">
        <v>89</v>
      </c>
      <c r="D101" s="126" t="s">
        <v>92</v>
      </c>
      <c r="E101" s="18" t="s">
        <v>73</v>
      </c>
      <c r="F101" s="13" t="s">
        <v>10</v>
      </c>
      <c r="G101" s="13">
        <v>2</v>
      </c>
      <c r="H101" s="13">
        <v>3</v>
      </c>
      <c r="I101" s="14">
        <v>6</v>
      </c>
      <c r="J101" s="142">
        <f>SUM(I101:I102)</f>
        <v>9</v>
      </c>
      <c r="K101" s="142">
        <v>10</v>
      </c>
      <c r="L101" s="142">
        <v>5</v>
      </c>
      <c r="M101" s="167" t="s">
        <v>55</v>
      </c>
      <c r="N101" s="86">
        <f t="shared" si="13"/>
        <v>-4</v>
      </c>
      <c r="O101" s="52" t="s">
        <v>74</v>
      </c>
    </row>
    <row r="102" spans="1:15" ht="18.75">
      <c r="A102" s="146"/>
      <c r="B102" s="145"/>
      <c r="C102" s="145"/>
      <c r="D102" s="131"/>
      <c r="E102" s="13" t="s">
        <v>16</v>
      </c>
      <c r="F102" s="13" t="s">
        <v>10</v>
      </c>
      <c r="G102" s="13">
        <v>3</v>
      </c>
      <c r="H102" s="13">
        <v>1</v>
      </c>
      <c r="I102" s="14">
        <v>3</v>
      </c>
      <c r="J102" s="143"/>
      <c r="K102" s="143"/>
      <c r="L102" s="143"/>
      <c r="M102" s="168"/>
      <c r="N102" s="87"/>
      <c r="O102" s="52"/>
    </row>
    <row r="103" spans="1:15" s="1" customFormat="1" ht="18.75">
      <c r="A103" s="123"/>
      <c r="B103" s="128" t="s">
        <v>80</v>
      </c>
      <c r="C103" s="128" t="s">
        <v>89</v>
      </c>
      <c r="D103" s="128" t="s">
        <v>92</v>
      </c>
      <c r="E103" s="5" t="s">
        <v>21</v>
      </c>
      <c r="F103" s="5" t="s">
        <v>10</v>
      </c>
      <c r="G103" s="5">
        <v>2</v>
      </c>
      <c r="H103" s="5">
        <v>3</v>
      </c>
      <c r="I103" s="6">
        <v>6</v>
      </c>
      <c r="J103" s="98">
        <v>9</v>
      </c>
      <c r="K103" s="98">
        <v>10</v>
      </c>
      <c r="L103" s="98">
        <v>5</v>
      </c>
      <c r="M103" s="76" t="s">
        <v>55</v>
      </c>
      <c r="N103" s="76">
        <f>(K103-L103)-J103</f>
        <v>-4</v>
      </c>
      <c r="O103" s="71" t="s">
        <v>81</v>
      </c>
    </row>
    <row r="104" spans="1:15" s="1" customFormat="1" ht="18.75">
      <c r="A104" s="124"/>
      <c r="B104" s="129"/>
      <c r="C104" s="129"/>
      <c r="D104" s="129"/>
      <c r="E104" s="5"/>
      <c r="F104" s="5"/>
      <c r="G104" s="5"/>
      <c r="H104" s="5"/>
      <c r="I104" s="6"/>
      <c r="J104" s="103"/>
      <c r="K104" s="103"/>
      <c r="L104" s="103"/>
      <c r="M104" s="77"/>
      <c r="N104" s="77"/>
      <c r="O104" s="51"/>
    </row>
    <row r="105" spans="1:15" s="1" customFormat="1" ht="18.75">
      <c r="A105" s="146"/>
      <c r="B105" s="130"/>
      <c r="C105" s="130"/>
      <c r="D105" s="130"/>
      <c r="E105" s="5" t="s">
        <v>16</v>
      </c>
      <c r="F105" s="5" t="s">
        <v>10</v>
      </c>
      <c r="G105" s="5">
        <v>3</v>
      </c>
      <c r="H105" s="5">
        <v>1</v>
      </c>
      <c r="I105" s="6">
        <v>3</v>
      </c>
      <c r="J105" s="99"/>
      <c r="K105" s="99"/>
      <c r="L105" s="99"/>
      <c r="M105" s="78"/>
      <c r="N105" s="78"/>
      <c r="O105" s="71"/>
    </row>
    <row r="106" spans="1:15" ht="23.25" customHeight="1">
      <c r="A106" s="123">
        <v>31</v>
      </c>
      <c r="B106" s="126" t="s">
        <v>75</v>
      </c>
      <c r="C106" s="126" t="s">
        <v>89</v>
      </c>
      <c r="D106" s="126" t="s">
        <v>93</v>
      </c>
      <c r="E106" s="7" t="s">
        <v>118</v>
      </c>
      <c r="F106" s="7" t="s">
        <v>29</v>
      </c>
      <c r="G106" s="7">
        <v>2</v>
      </c>
      <c r="H106" s="7">
        <v>3</v>
      </c>
      <c r="I106" s="8">
        <v>6</v>
      </c>
      <c r="J106" s="81">
        <v>10</v>
      </c>
      <c r="K106" s="81">
        <v>12</v>
      </c>
      <c r="L106" s="81">
        <v>8</v>
      </c>
      <c r="M106" s="86" t="s">
        <v>76</v>
      </c>
      <c r="N106" s="86">
        <f t="shared" si="13"/>
        <v>-6</v>
      </c>
      <c r="O106" s="50" t="s">
        <v>188</v>
      </c>
    </row>
    <row r="107" spans="1:15" ht="23.25" customHeight="1">
      <c r="A107" s="146"/>
      <c r="B107" s="131"/>
      <c r="C107" s="131"/>
      <c r="D107" s="131"/>
      <c r="E107" s="7" t="s">
        <v>16</v>
      </c>
      <c r="F107" s="7" t="s">
        <v>10</v>
      </c>
      <c r="G107" s="7">
        <v>4</v>
      </c>
      <c r="H107" s="7">
        <v>1</v>
      </c>
      <c r="I107" s="8">
        <v>4</v>
      </c>
      <c r="J107" s="82"/>
      <c r="K107" s="82"/>
      <c r="L107" s="82"/>
      <c r="M107" s="87"/>
      <c r="N107" s="87"/>
      <c r="O107" s="50"/>
    </row>
    <row r="108" spans="1:15" ht="19.5" customHeight="1">
      <c r="A108" s="123">
        <v>32</v>
      </c>
      <c r="B108" s="128" t="s">
        <v>78</v>
      </c>
      <c r="C108" s="128" t="s">
        <v>89</v>
      </c>
      <c r="D108" s="128" t="s">
        <v>93</v>
      </c>
      <c r="E108" s="96" t="s">
        <v>79</v>
      </c>
      <c r="F108" s="96" t="s">
        <v>39</v>
      </c>
      <c r="G108" s="96">
        <v>3</v>
      </c>
      <c r="H108" s="96">
        <v>3</v>
      </c>
      <c r="I108" s="98">
        <v>9</v>
      </c>
      <c r="J108" s="98">
        <v>12</v>
      </c>
      <c r="K108" s="98">
        <v>12</v>
      </c>
      <c r="L108" s="98">
        <v>1</v>
      </c>
      <c r="M108" s="76" t="s">
        <v>119</v>
      </c>
      <c r="N108" s="76">
        <f>(K108-L108)-J108</f>
        <v>-1</v>
      </c>
      <c r="O108" s="83"/>
    </row>
    <row r="109" spans="1:15" ht="6" customHeight="1">
      <c r="A109" s="124"/>
      <c r="B109" s="129"/>
      <c r="C109" s="129"/>
      <c r="D109" s="129"/>
      <c r="E109" s="97"/>
      <c r="F109" s="97"/>
      <c r="G109" s="97"/>
      <c r="H109" s="97"/>
      <c r="I109" s="99"/>
      <c r="J109" s="103"/>
      <c r="K109" s="103"/>
      <c r="L109" s="103"/>
      <c r="M109" s="77"/>
      <c r="N109" s="77"/>
      <c r="O109" s="84"/>
    </row>
    <row r="110" spans="1:15" ht="18.75">
      <c r="A110" s="146"/>
      <c r="B110" s="130"/>
      <c r="C110" s="130"/>
      <c r="D110" s="130"/>
      <c r="E110" s="5" t="s">
        <v>16</v>
      </c>
      <c r="F110" s="5" t="s">
        <v>10</v>
      </c>
      <c r="G110" s="5">
        <v>3</v>
      </c>
      <c r="H110" s="5">
        <v>1</v>
      </c>
      <c r="I110" s="6">
        <v>3</v>
      </c>
      <c r="J110" s="99"/>
      <c r="K110" s="99"/>
      <c r="L110" s="99"/>
      <c r="M110" s="78"/>
      <c r="N110" s="78"/>
      <c r="O110" s="85"/>
    </row>
    <row r="111" spans="1:15" ht="18.75">
      <c r="A111" s="123">
        <v>34</v>
      </c>
      <c r="B111" s="126" t="s">
        <v>83</v>
      </c>
      <c r="C111" s="126" t="s">
        <v>89</v>
      </c>
      <c r="D111" s="126" t="s">
        <v>93</v>
      </c>
      <c r="E111" s="15" t="s">
        <v>98</v>
      </c>
      <c r="F111" s="7" t="s">
        <v>10</v>
      </c>
      <c r="G111" s="7">
        <v>3</v>
      </c>
      <c r="H111" s="7">
        <v>3</v>
      </c>
      <c r="I111" s="8">
        <v>9</v>
      </c>
      <c r="J111" s="81">
        <v>9</v>
      </c>
      <c r="K111" s="81">
        <v>12</v>
      </c>
      <c r="L111" s="81">
        <v>6</v>
      </c>
      <c r="M111" s="81" t="s">
        <v>55</v>
      </c>
      <c r="N111" s="81">
        <f>(K111-L111)-J111</f>
        <v>-3</v>
      </c>
      <c r="O111" s="50"/>
    </row>
    <row r="112" spans="1:15" s="1" customFormat="1" ht="18.75">
      <c r="A112" s="124"/>
      <c r="B112" s="127"/>
      <c r="C112" s="127"/>
      <c r="D112" s="127"/>
      <c r="E112" s="7"/>
      <c r="F112" s="7"/>
      <c r="G112" s="7"/>
      <c r="H112" s="7"/>
      <c r="I112" s="8"/>
      <c r="J112" s="141"/>
      <c r="K112" s="141"/>
      <c r="L112" s="141"/>
      <c r="M112" s="141"/>
      <c r="N112" s="141"/>
      <c r="O112" s="50"/>
    </row>
    <row r="113" spans="1:15" ht="18.75">
      <c r="A113" s="146"/>
      <c r="B113" s="131"/>
      <c r="C113" s="131"/>
      <c r="D113" s="131"/>
      <c r="E113" s="73" t="s">
        <v>16</v>
      </c>
      <c r="F113" s="73" t="s">
        <v>10</v>
      </c>
      <c r="G113" s="73">
        <v>3</v>
      </c>
      <c r="H113" s="73">
        <v>1</v>
      </c>
      <c r="I113" s="64">
        <v>3</v>
      </c>
      <c r="J113" s="82"/>
      <c r="K113" s="82"/>
      <c r="L113" s="82"/>
      <c r="M113" s="82"/>
      <c r="N113" s="82"/>
      <c r="O113" s="54"/>
    </row>
    <row r="114" spans="1:15" s="23" customFormat="1" ht="18.75" customHeight="1">
      <c r="A114" s="123">
        <v>35</v>
      </c>
      <c r="B114" s="128" t="s">
        <v>84</v>
      </c>
      <c r="C114" s="128" t="s">
        <v>89</v>
      </c>
      <c r="D114" s="128" t="s">
        <v>93</v>
      </c>
      <c r="E114" s="22" t="s">
        <v>120</v>
      </c>
      <c r="F114" s="5" t="s">
        <v>29</v>
      </c>
      <c r="G114" s="5">
        <v>3</v>
      </c>
      <c r="H114" s="5">
        <v>2</v>
      </c>
      <c r="I114" s="6">
        <v>6</v>
      </c>
      <c r="J114" s="98">
        <v>12</v>
      </c>
      <c r="K114" s="98">
        <v>12</v>
      </c>
      <c r="L114" s="98">
        <v>0</v>
      </c>
      <c r="M114" s="76"/>
      <c r="N114" s="76">
        <f>(K114-L114)-J114</f>
        <v>0</v>
      </c>
      <c r="O114" s="71"/>
    </row>
    <row r="115" spans="1:15" ht="23.25" customHeight="1">
      <c r="A115" s="124"/>
      <c r="B115" s="129"/>
      <c r="C115" s="129"/>
      <c r="D115" s="129"/>
      <c r="E115" s="70" t="s">
        <v>56</v>
      </c>
      <c r="F115" s="70" t="s">
        <v>10</v>
      </c>
      <c r="G115" s="70">
        <v>1</v>
      </c>
      <c r="H115" s="70">
        <v>2</v>
      </c>
      <c r="I115" s="66">
        <v>2</v>
      </c>
      <c r="J115" s="103"/>
      <c r="K115" s="103"/>
      <c r="L115" s="103"/>
      <c r="M115" s="77"/>
      <c r="N115" s="77"/>
      <c r="O115" s="72" t="s">
        <v>121</v>
      </c>
    </row>
    <row r="116" spans="1:15" ht="18.75">
      <c r="A116" s="146"/>
      <c r="B116" s="130"/>
      <c r="C116" s="130"/>
      <c r="D116" s="130"/>
      <c r="E116" s="5" t="s">
        <v>16</v>
      </c>
      <c r="F116" s="5" t="s">
        <v>10</v>
      </c>
      <c r="G116" s="5">
        <v>4</v>
      </c>
      <c r="H116" s="5">
        <v>1</v>
      </c>
      <c r="I116" s="6">
        <v>4</v>
      </c>
      <c r="J116" s="99"/>
      <c r="K116" s="99"/>
      <c r="L116" s="99"/>
      <c r="M116" s="78"/>
      <c r="N116" s="78"/>
      <c r="O116" s="71"/>
    </row>
    <row r="117" spans="1:15" ht="27" customHeight="1">
      <c r="A117" s="123">
        <v>36</v>
      </c>
      <c r="B117" s="128" t="s">
        <v>103</v>
      </c>
      <c r="C117" s="128" t="s">
        <v>89</v>
      </c>
      <c r="D117" s="128" t="s">
        <v>93</v>
      </c>
      <c r="E117" s="74" t="s">
        <v>63</v>
      </c>
      <c r="F117" s="5" t="s">
        <v>29</v>
      </c>
      <c r="G117" s="5">
        <v>2</v>
      </c>
      <c r="H117" s="5">
        <v>3</v>
      </c>
      <c r="I117" s="6">
        <v>6</v>
      </c>
      <c r="J117" s="98">
        <v>9</v>
      </c>
      <c r="K117" s="98">
        <v>12</v>
      </c>
      <c r="L117" s="98">
        <v>4</v>
      </c>
      <c r="M117" s="76" t="s">
        <v>189</v>
      </c>
      <c r="N117" s="76">
        <f t="shared" ref="N117:N119" si="14">(K117-L117)-J117</f>
        <v>-1</v>
      </c>
      <c r="O117" s="71" t="s">
        <v>85</v>
      </c>
    </row>
    <row r="118" spans="1:15" ht="22.5" customHeight="1">
      <c r="A118" s="146"/>
      <c r="B118" s="129"/>
      <c r="C118" s="130"/>
      <c r="D118" s="130"/>
      <c r="E118" s="5" t="s">
        <v>16</v>
      </c>
      <c r="F118" s="5" t="s">
        <v>10</v>
      </c>
      <c r="G118" s="5">
        <v>3</v>
      </c>
      <c r="H118" s="5">
        <v>1</v>
      </c>
      <c r="I118" s="6">
        <v>3</v>
      </c>
      <c r="J118" s="99"/>
      <c r="K118" s="99"/>
      <c r="L118" s="99"/>
      <c r="M118" s="78"/>
      <c r="N118" s="78"/>
      <c r="O118" s="71"/>
    </row>
    <row r="119" spans="1:15" ht="12" customHeight="1">
      <c r="A119" s="123">
        <v>37</v>
      </c>
      <c r="B119" s="128" t="s">
        <v>86</v>
      </c>
      <c r="C119" s="128" t="s">
        <v>89</v>
      </c>
      <c r="D119" s="128" t="s">
        <v>93</v>
      </c>
      <c r="E119" s="96" t="s">
        <v>33</v>
      </c>
      <c r="F119" s="96" t="s">
        <v>19</v>
      </c>
      <c r="G119" s="96">
        <v>2</v>
      </c>
      <c r="H119" s="96">
        <v>3</v>
      </c>
      <c r="I119" s="98">
        <v>6</v>
      </c>
      <c r="J119" s="98">
        <v>9</v>
      </c>
      <c r="K119" s="98">
        <v>12</v>
      </c>
      <c r="L119" s="98">
        <v>6</v>
      </c>
      <c r="M119" s="76" t="s">
        <v>55</v>
      </c>
      <c r="N119" s="76">
        <f t="shared" si="14"/>
        <v>-3</v>
      </c>
      <c r="O119" s="83" t="s">
        <v>112</v>
      </c>
    </row>
    <row r="120" spans="1:15" s="1" customFormat="1" ht="8.25" customHeight="1">
      <c r="A120" s="124"/>
      <c r="B120" s="129"/>
      <c r="C120" s="129"/>
      <c r="D120" s="129"/>
      <c r="E120" s="97"/>
      <c r="F120" s="97"/>
      <c r="G120" s="97"/>
      <c r="H120" s="97"/>
      <c r="I120" s="99"/>
      <c r="J120" s="103"/>
      <c r="K120" s="103"/>
      <c r="L120" s="103"/>
      <c r="M120" s="77"/>
      <c r="N120" s="77"/>
      <c r="O120" s="85"/>
    </row>
    <row r="121" spans="1:15" ht="18.75">
      <c r="A121" s="146"/>
      <c r="B121" s="130"/>
      <c r="C121" s="130"/>
      <c r="D121" s="130"/>
      <c r="E121" s="5" t="s">
        <v>16</v>
      </c>
      <c r="F121" s="5" t="s">
        <v>10</v>
      </c>
      <c r="G121" s="5">
        <v>3</v>
      </c>
      <c r="H121" s="5">
        <v>1</v>
      </c>
      <c r="I121" s="6">
        <v>3</v>
      </c>
      <c r="J121" s="99"/>
      <c r="K121" s="99"/>
      <c r="L121" s="99"/>
      <c r="M121" s="78"/>
      <c r="N121" s="78"/>
      <c r="O121" s="71"/>
    </row>
    <row r="122" spans="1:15" ht="25.5" customHeight="1">
      <c r="A122" s="123">
        <v>38</v>
      </c>
      <c r="B122" s="126" t="s">
        <v>122</v>
      </c>
      <c r="C122" s="126" t="s">
        <v>89</v>
      </c>
      <c r="D122" s="133"/>
      <c r="E122" s="24" t="s">
        <v>124</v>
      </c>
      <c r="F122" s="29" t="s">
        <v>125</v>
      </c>
      <c r="G122" s="24">
        <v>3</v>
      </c>
      <c r="H122" s="24">
        <v>3</v>
      </c>
      <c r="I122" s="24">
        <v>9</v>
      </c>
      <c r="J122" s="91">
        <v>12</v>
      </c>
      <c r="K122" s="91">
        <v>12</v>
      </c>
      <c r="L122" s="91"/>
      <c r="M122" s="91"/>
      <c r="N122" s="91"/>
      <c r="O122" s="24"/>
    </row>
    <row r="123" spans="1:15" ht="23.25" customHeight="1">
      <c r="A123" s="124"/>
      <c r="B123" s="127"/>
      <c r="C123" s="131"/>
      <c r="D123" s="134"/>
      <c r="E123" s="7" t="s">
        <v>16</v>
      </c>
      <c r="F123" s="29" t="s">
        <v>126</v>
      </c>
      <c r="G123" s="24">
        <v>3</v>
      </c>
      <c r="H123" s="24">
        <v>1</v>
      </c>
      <c r="I123" s="24">
        <v>3</v>
      </c>
      <c r="J123" s="92"/>
      <c r="K123" s="92"/>
      <c r="L123" s="92"/>
      <c r="M123" s="92"/>
      <c r="N123" s="92"/>
      <c r="O123" s="24"/>
    </row>
    <row r="124" spans="1:15" ht="25.5" customHeight="1">
      <c r="A124" s="125">
        <v>39</v>
      </c>
      <c r="B124" s="128" t="s">
        <v>123</v>
      </c>
      <c r="C124" s="132" t="s">
        <v>89</v>
      </c>
      <c r="D124" s="135"/>
      <c r="E124" s="5" t="s">
        <v>41</v>
      </c>
      <c r="F124" s="30" t="s">
        <v>127</v>
      </c>
      <c r="G124" s="25">
        <v>1</v>
      </c>
      <c r="H124" s="25">
        <v>2</v>
      </c>
      <c r="I124" s="25">
        <v>2</v>
      </c>
      <c r="J124" s="88">
        <v>12</v>
      </c>
      <c r="K124" s="88">
        <v>12</v>
      </c>
      <c r="L124" s="88"/>
      <c r="M124" s="88"/>
      <c r="N124" s="88"/>
      <c r="O124" s="62" t="s">
        <v>190</v>
      </c>
    </row>
    <row r="125" spans="1:15" s="1" customFormat="1" ht="25.5" customHeight="1">
      <c r="A125" s="125"/>
      <c r="B125" s="129"/>
      <c r="C125" s="132"/>
      <c r="D125" s="136"/>
      <c r="E125" s="5" t="s">
        <v>191</v>
      </c>
      <c r="F125" s="30" t="s">
        <v>127</v>
      </c>
      <c r="G125" s="25">
        <v>3</v>
      </c>
      <c r="H125" s="25">
        <v>1</v>
      </c>
      <c r="I125" s="25">
        <v>3</v>
      </c>
      <c r="J125" s="89"/>
      <c r="K125" s="89"/>
      <c r="L125" s="89"/>
      <c r="M125" s="89"/>
      <c r="N125" s="89"/>
      <c r="O125" s="61"/>
    </row>
    <row r="126" spans="1:15" ht="22.5" customHeight="1">
      <c r="A126" s="125"/>
      <c r="B126" s="130"/>
      <c r="C126" s="132"/>
      <c r="D126" s="137"/>
      <c r="E126" s="5" t="s">
        <v>16</v>
      </c>
      <c r="F126" s="30" t="s">
        <v>126</v>
      </c>
      <c r="G126" s="25">
        <v>5</v>
      </c>
      <c r="H126" s="25">
        <v>1</v>
      </c>
      <c r="I126" s="25">
        <v>5</v>
      </c>
      <c r="J126" s="90"/>
      <c r="K126" s="90"/>
      <c r="L126" s="90"/>
      <c r="M126" s="90"/>
      <c r="N126" s="90"/>
      <c r="O126" s="61"/>
    </row>
    <row r="127" spans="1:15" s="1" customFormat="1" ht="22.5" customHeight="1">
      <c r="A127" s="123">
        <v>40</v>
      </c>
      <c r="B127" s="126" t="s">
        <v>181</v>
      </c>
      <c r="C127" s="162" t="s">
        <v>89</v>
      </c>
      <c r="D127" s="163"/>
      <c r="E127" s="7" t="s">
        <v>82</v>
      </c>
      <c r="F127" s="57" t="s">
        <v>163</v>
      </c>
      <c r="G127" s="58">
        <v>3</v>
      </c>
      <c r="H127" s="58">
        <v>1</v>
      </c>
      <c r="I127" s="58">
        <v>3</v>
      </c>
      <c r="J127" s="165">
        <v>6</v>
      </c>
      <c r="K127" s="165">
        <v>6</v>
      </c>
      <c r="L127" s="165"/>
      <c r="M127" s="165"/>
      <c r="N127" s="165"/>
      <c r="O127" s="63" t="s">
        <v>187</v>
      </c>
    </row>
    <row r="128" spans="1:15" s="1" customFormat="1" ht="22.5" customHeight="1">
      <c r="A128" s="124"/>
      <c r="B128" s="131"/>
      <c r="C128" s="162"/>
      <c r="D128" s="164"/>
      <c r="E128" s="7" t="s">
        <v>16</v>
      </c>
      <c r="F128" s="57"/>
      <c r="G128" s="58">
        <v>3</v>
      </c>
      <c r="H128" s="58">
        <v>1</v>
      </c>
      <c r="I128" s="58">
        <v>3</v>
      </c>
      <c r="J128" s="166"/>
      <c r="K128" s="166"/>
      <c r="L128" s="166"/>
      <c r="M128" s="166"/>
      <c r="N128" s="166"/>
      <c r="O128" s="58"/>
    </row>
    <row r="130" spans="1:15" ht="21">
      <c r="B130" s="26" t="s">
        <v>131</v>
      </c>
    </row>
    <row r="131" spans="1:15" ht="21">
      <c r="B131" s="26" t="s">
        <v>129</v>
      </c>
    </row>
    <row r="132" spans="1:15" ht="21">
      <c r="B132" s="26" t="s">
        <v>132</v>
      </c>
    </row>
    <row r="133" spans="1:15" ht="21">
      <c r="B133" s="26" t="s">
        <v>130</v>
      </c>
    </row>
    <row r="134" spans="1:15" s="1" customFormat="1" ht="13.5" customHeight="1">
      <c r="B134" s="26"/>
      <c r="G134" s="20"/>
      <c r="H134" s="20"/>
      <c r="I134" s="20"/>
      <c r="J134" s="20"/>
      <c r="K134" s="20"/>
      <c r="L134" s="20"/>
      <c r="O134" s="20"/>
    </row>
    <row r="135" spans="1:15" s="1" customFormat="1" ht="21">
      <c r="A135" s="105" t="s">
        <v>133</v>
      </c>
      <c r="B135" s="106"/>
      <c r="C135" s="106"/>
      <c r="D135" s="106"/>
      <c r="E135" s="107"/>
      <c r="F135" s="36"/>
      <c r="G135" s="37"/>
      <c r="H135" s="105" t="s">
        <v>169</v>
      </c>
      <c r="I135" s="106"/>
      <c r="J135" s="106"/>
      <c r="K135" s="106"/>
      <c r="L135" s="106"/>
      <c r="M135" s="107"/>
      <c r="O135" s="20"/>
    </row>
    <row r="136" spans="1:15" s="1" customFormat="1" ht="18.75" customHeight="1">
      <c r="A136" s="2">
        <v>1</v>
      </c>
      <c r="B136" s="93" t="s">
        <v>147</v>
      </c>
      <c r="C136" s="94"/>
      <c r="D136" s="94"/>
      <c r="E136" s="2" t="s">
        <v>134</v>
      </c>
      <c r="F136" s="36"/>
      <c r="G136" s="37"/>
      <c r="H136" s="2">
        <v>1</v>
      </c>
      <c r="I136" s="93" t="s">
        <v>137</v>
      </c>
      <c r="J136" s="94"/>
      <c r="K136" s="94"/>
      <c r="L136" s="95"/>
      <c r="M136" s="2" t="s">
        <v>134</v>
      </c>
      <c r="O136" s="20"/>
    </row>
    <row r="137" spans="1:15" s="1" customFormat="1" ht="21">
      <c r="A137" s="2">
        <v>2</v>
      </c>
      <c r="B137" s="93" t="s">
        <v>148</v>
      </c>
      <c r="C137" s="94"/>
      <c r="D137" s="94"/>
      <c r="E137" s="2" t="s">
        <v>141</v>
      </c>
      <c r="F137" s="36"/>
      <c r="G137" s="37"/>
      <c r="H137" s="2">
        <v>1</v>
      </c>
      <c r="I137" s="93" t="s">
        <v>60</v>
      </c>
      <c r="J137" s="94"/>
      <c r="K137" s="94"/>
      <c r="L137" s="95"/>
      <c r="M137" s="2" t="s">
        <v>135</v>
      </c>
      <c r="O137" s="20"/>
    </row>
    <row r="138" spans="1:15" s="1" customFormat="1" ht="21.75">
      <c r="A138" s="2">
        <v>3</v>
      </c>
      <c r="B138" s="160" t="s">
        <v>164</v>
      </c>
      <c r="C138" s="161"/>
      <c r="D138" s="161"/>
      <c r="E138" s="2" t="s">
        <v>135</v>
      </c>
      <c r="F138" s="36"/>
      <c r="G138" s="37"/>
      <c r="H138" s="2">
        <v>3</v>
      </c>
      <c r="I138" s="93" t="s">
        <v>136</v>
      </c>
      <c r="J138" s="94"/>
      <c r="K138" s="94"/>
      <c r="L138" s="95"/>
      <c r="M138" s="2" t="s">
        <v>135</v>
      </c>
      <c r="O138" s="20"/>
    </row>
    <row r="139" spans="1:15" s="1" customFormat="1" ht="21">
      <c r="A139" s="2">
        <v>4</v>
      </c>
      <c r="B139" s="157"/>
      <c r="C139" s="158"/>
      <c r="D139" s="159"/>
      <c r="E139" s="2" t="s">
        <v>135</v>
      </c>
      <c r="F139" s="36"/>
      <c r="G139" s="37"/>
      <c r="H139" s="38"/>
      <c r="I139" s="47"/>
      <c r="J139" s="47"/>
      <c r="K139" s="47"/>
      <c r="L139" s="47"/>
      <c r="M139" s="38"/>
      <c r="O139" s="20"/>
    </row>
    <row r="140" spans="1:15" s="1" customFormat="1" ht="21">
      <c r="A140" s="2">
        <v>5</v>
      </c>
      <c r="B140" s="157"/>
      <c r="C140" s="158"/>
      <c r="D140" s="159"/>
      <c r="E140" s="2" t="s">
        <v>135</v>
      </c>
      <c r="F140" s="36"/>
      <c r="G140" s="37"/>
      <c r="H140" s="38"/>
      <c r="I140" s="47"/>
      <c r="J140" s="47"/>
      <c r="K140" s="47"/>
      <c r="L140" s="47"/>
      <c r="M140" s="38"/>
      <c r="O140" s="20"/>
    </row>
    <row r="141" spans="1:15" s="1" customFormat="1" ht="21">
      <c r="A141" s="38"/>
      <c r="B141" s="39"/>
      <c r="C141" s="39"/>
      <c r="D141" s="39"/>
      <c r="E141" s="38"/>
      <c r="F141" s="36"/>
      <c r="G141" s="37"/>
      <c r="H141" s="37"/>
      <c r="I141" s="31"/>
      <c r="J141" s="31"/>
      <c r="K141" s="31"/>
      <c r="L141" s="37"/>
      <c r="M141" s="36"/>
      <c r="O141" s="20"/>
    </row>
    <row r="142" spans="1:15" s="1" customFormat="1" ht="23.25" customHeight="1">
      <c r="A142" s="111" t="s">
        <v>170</v>
      </c>
      <c r="B142" s="112"/>
      <c r="C142" s="112"/>
      <c r="D142" s="112"/>
      <c r="E142" s="113"/>
      <c r="F142" s="36"/>
      <c r="G142" s="37"/>
      <c r="H142" s="111" t="s">
        <v>171</v>
      </c>
      <c r="I142" s="112"/>
      <c r="J142" s="112"/>
      <c r="K142" s="112"/>
      <c r="L142" s="112"/>
      <c r="M142" s="113"/>
      <c r="O142" s="20"/>
    </row>
    <row r="143" spans="1:15" s="1" customFormat="1" ht="21.75">
      <c r="A143" s="2">
        <v>1</v>
      </c>
      <c r="B143" s="93" t="s">
        <v>165</v>
      </c>
      <c r="C143" s="94"/>
      <c r="D143" s="95"/>
      <c r="E143" s="2" t="s">
        <v>134</v>
      </c>
      <c r="F143" s="36"/>
      <c r="G143" s="36"/>
      <c r="H143" s="40">
        <v>1</v>
      </c>
      <c r="I143" s="114" t="s">
        <v>166</v>
      </c>
      <c r="J143" s="115"/>
      <c r="K143" s="115"/>
      <c r="L143" s="116"/>
      <c r="M143" s="2" t="s">
        <v>134</v>
      </c>
      <c r="O143" s="20"/>
    </row>
    <row r="144" spans="1:15" ht="21.75">
      <c r="A144" s="2">
        <v>2</v>
      </c>
      <c r="B144" s="93" t="s">
        <v>193</v>
      </c>
      <c r="C144" s="94"/>
      <c r="D144" s="95"/>
      <c r="E144" s="2" t="s">
        <v>135</v>
      </c>
      <c r="F144" s="36"/>
      <c r="G144" s="37"/>
      <c r="H144" s="42">
        <v>2</v>
      </c>
      <c r="I144" s="114" t="s">
        <v>152</v>
      </c>
      <c r="J144" s="115"/>
      <c r="K144" s="115"/>
      <c r="L144" s="116"/>
      <c r="M144" s="2" t="s">
        <v>135</v>
      </c>
    </row>
    <row r="145" spans="1:15" ht="21">
      <c r="A145" s="2">
        <v>3</v>
      </c>
      <c r="B145" s="93" t="s">
        <v>178</v>
      </c>
      <c r="C145" s="94"/>
      <c r="D145" s="95"/>
      <c r="E145" s="2" t="s">
        <v>135</v>
      </c>
      <c r="F145" s="36"/>
      <c r="G145" s="37"/>
      <c r="H145" s="40">
        <v>3</v>
      </c>
      <c r="I145" s="114" t="s">
        <v>57</v>
      </c>
      <c r="J145" s="115"/>
      <c r="K145" s="115"/>
      <c r="L145" s="116"/>
      <c r="M145" s="2" t="s">
        <v>135</v>
      </c>
    </row>
    <row r="146" spans="1:15" ht="21">
      <c r="A146" s="2">
        <v>4</v>
      </c>
      <c r="B146" s="108"/>
      <c r="C146" s="109"/>
      <c r="D146" s="110"/>
      <c r="E146" s="41"/>
      <c r="F146" s="36"/>
      <c r="G146" s="37"/>
      <c r="H146" s="42">
        <v>4</v>
      </c>
      <c r="I146" s="114" t="s">
        <v>139</v>
      </c>
      <c r="J146" s="115"/>
      <c r="K146" s="115"/>
      <c r="L146" s="116"/>
      <c r="M146" s="2" t="s">
        <v>135</v>
      </c>
    </row>
    <row r="147" spans="1:15" ht="21">
      <c r="A147" s="36"/>
      <c r="B147" s="36"/>
      <c r="C147" s="36"/>
      <c r="D147" s="36"/>
      <c r="E147" s="36"/>
      <c r="F147" s="36"/>
      <c r="G147" s="37"/>
      <c r="H147" s="40">
        <v>5</v>
      </c>
      <c r="I147" s="114" t="s">
        <v>140</v>
      </c>
      <c r="J147" s="115"/>
      <c r="K147" s="115"/>
      <c r="L147" s="116"/>
      <c r="M147" s="2" t="s">
        <v>135</v>
      </c>
    </row>
    <row r="148" spans="1:15" ht="21">
      <c r="A148" s="36"/>
      <c r="B148" s="36"/>
      <c r="C148" s="36"/>
      <c r="D148" s="36"/>
      <c r="E148" s="36"/>
      <c r="F148" s="36"/>
      <c r="G148" s="37"/>
      <c r="H148" s="59"/>
      <c r="I148" s="117"/>
      <c r="J148" s="117"/>
      <c r="K148" s="117"/>
      <c r="L148" s="117"/>
      <c r="M148" s="60"/>
    </row>
    <row r="149" spans="1:15" ht="21">
      <c r="A149" s="36"/>
      <c r="B149" s="36"/>
      <c r="C149" s="36"/>
      <c r="D149" s="36"/>
      <c r="E149" s="36"/>
      <c r="F149" s="36"/>
      <c r="G149" s="37"/>
      <c r="H149" s="37"/>
      <c r="I149" s="37"/>
      <c r="J149" s="37"/>
      <c r="K149" s="37"/>
      <c r="L149" s="37"/>
      <c r="M149" s="36"/>
    </row>
    <row r="150" spans="1:15" ht="21">
      <c r="A150" s="111" t="s">
        <v>172</v>
      </c>
      <c r="B150" s="112"/>
      <c r="C150" s="112"/>
      <c r="D150" s="112"/>
      <c r="E150" s="113"/>
      <c r="F150" s="36"/>
      <c r="G150" s="37"/>
      <c r="H150" s="111" t="s">
        <v>173</v>
      </c>
      <c r="I150" s="112"/>
      <c r="J150" s="112"/>
      <c r="K150" s="112"/>
      <c r="L150" s="112"/>
      <c r="M150" s="113"/>
    </row>
    <row r="151" spans="1:15" ht="21.75">
      <c r="A151" s="2">
        <v>1</v>
      </c>
      <c r="B151" s="93" t="s">
        <v>167</v>
      </c>
      <c r="C151" s="94"/>
      <c r="D151" s="95"/>
      <c r="E151" s="2" t="s">
        <v>142</v>
      </c>
      <c r="F151" s="36"/>
      <c r="G151" s="37"/>
      <c r="H151" s="2">
        <v>1</v>
      </c>
      <c r="I151" s="93" t="s">
        <v>150</v>
      </c>
      <c r="J151" s="94"/>
      <c r="K151" s="94"/>
      <c r="L151" s="95"/>
      <c r="M151" s="2" t="s">
        <v>134</v>
      </c>
    </row>
    <row r="152" spans="1:15" ht="21">
      <c r="A152" s="2">
        <v>2</v>
      </c>
      <c r="B152" s="93" t="s">
        <v>144</v>
      </c>
      <c r="C152" s="94"/>
      <c r="D152" s="95"/>
      <c r="E152" s="2" t="s">
        <v>143</v>
      </c>
      <c r="F152" s="36"/>
      <c r="G152" s="37"/>
      <c r="H152" s="2">
        <v>2</v>
      </c>
      <c r="I152" s="93" t="s">
        <v>149</v>
      </c>
      <c r="J152" s="94"/>
      <c r="K152" s="94"/>
      <c r="L152" s="95"/>
      <c r="M152" s="2" t="s">
        <v>135</v>
      </c>
      <c r="O152" s="55"/>
    </row>
    <row r="153" spans="1:15" ht="21.75">
      <c r="A153" s="2">
        <v>3</v>
      </c>
      <c r="B153" s="120" t="s">
        <v>168</v>
      </c>
      <c r="C153" s="121"/>
      <c r="D153" s="122"/>
      <c r="E153" s="2" t="s">
        <v>143</v>
      </c>
      <c r="F153" s="36"/>
      <c r="G153" s="37"/>
      <c r="H153" s="2">
        <v>3</v>
      </c>
      <c r="I153" s="93" t="s">
        <v>154</v>
      </c>
      <c r="J153" s="94"/>
      <c r="K153" s="94"/>
      <c r="L153" s="95"/>
      <c r="M153" s="2" t="s">
        <v>135</v>
      </c>
    </row>
    <row r="154" spans="1:15" ht="21">
      <c r="A154" s="2">
        <v>4</v>
      </c>
      <c r="B154" s="32" t="s">
        <v>145</v>
      </c>
      <c r="C154" s="33"/>
      <c r="D154" s="34"/>
      <c r="E154" s="2" t="s">
        <v>143</v>
      </c>
      <c r="F154" s="36"/>
      <c r="G154" s="37"/>
      <c r="H154" s="2">
        <v>4</v>
      </c>
      <c r="I154" s="93" t="s">
        <v>155</v>
      </c>
      <c r="J154" s="94"/>
      <c r="K154" s="94"/>
      <c r="L154" s="95"/>
      <c r="M154" s="2" t="s">
        <v>135</v>
      </c>
    </row>
    <row r="155" spans="1:15" s="1" customFormat="1" ht="21">
      <c r="A155" s="2">
        <v>5</v>
      </c>
      <c r="B155" s="93" t="s">
        <v>146</v>
      </c>
      <c r="C155" s="94"/>
      <c r="D155" s="95"/>
      <c r="E155" s="2" t="s">
        <v>143</v>
      </c>
      <c r="F155" s="36"/>
      <c r="G155" s="37"/>
      <c r="H155" s="2">
        <v>5</v>
      </c>
      <c r="I155" s="93" t="s">
        <v>138</v>
      </c>
      <c r="J155" s="94"/>
      <c r="K155" s="94"/>
      <c r="L155" s="95"/>
      <c r="M155" s="2" t="s">
        <v>135</v>
      </c>
      <c r="O155" s="20"/>
    </row>
    <row r="156" spans="1:15" s="1" customFormat="1" ht="21">
      <c r="A156" s="2">
        <v>6</v>
      </c>
      <c r="B156" s="93" t="s">
        <v>157</v>
      </c>
      <c r="C156" s="94"/>
      <c r="D156" s="95"/>
      <c r="E156" s="2" t="s">
        <v>143</v>
      </c>
      <c r="F156" s="36"/>
      <c r="G156" s="37"/>
      <c r="H156" s="2">
        <v>6</v>
      </c>
      <c r="I156" s="93" t="s">
        <v>156</v>
      </c>
      <c r="J156" s="94"/>
      <c r="K156" s="94"/>
      <c r="L156" s="95"/>
      <c r="M156" s="2" t="s">
        <v>135</v>
      </c>
      <c r="O156" s="20"/>
    </row>
    <row r="157" spans="1:15" ht="21.75">
      <c r="A157" s="2">
        <v>7</v>
      </c>
      <c r="B157" s="119" t="s">
        <v>161</v>
      </c>
      <c r="C157" s="94"/>
      <c r="D157" s="95"/>
      <c r="E157" s="43"/>
      <c r="F157" s="44"/>
      <c r="G157" s="27"/>
      <c r="H157" s="2">
        <v>7</v>
      </c>
      <c r="I157" s="93" t="s">
        <v>162</v>
      </c>
      <c r="J157" s="94"/>
      <c r="K157" s="94"/>
      <c r="L157" s="95"/>
      <c r="M157" s="2" t="s">
        <v>135</v>
      </c>
    </row>
    <row r="158" spans="1:15" ht="21">
      <c r="A158" s="44"/>
      <c r="B158" s="44"/>
      <c r="C158" s="44"/>
      <c r="D158" s="44"/>
      <c r="E158" s="44"/>
      <c r="F158" s="44"/>
      <c r="G158" s="118"/>
      <c r="H158" s="118"/>
      <c r="I158" s="118"/>
      <c r="J158" s="118"/>
      <c r="K158" s="118"/>
      <c r="L158" s="45"/>
      <c r="M158" s="44"/>
    </row>
    <row r="159" spans="1:15" ht="21">
      <c r="A159" s="111" t="s">
        <v>174</v>
      </c>
      <c r="B159" s="112"/>
      <c r="C159" s="112"/>
      <c r="D159" s="112"/>
      <c r="E159" s="113"/>
      <c r="F159" s="27"/>
      <c r="G159" s="45"/>
      <c r="H159" s="44"/>
      <c r="I159" s="44"/>
      <c r="J159" s="44"/>
      <c r="K159" s="46"/>
      <c r="L159" s="46"/>
      <c r="M159" s="46"/>
      <c r="N159" s="23"/>
      <c r="O159" s="56"/>
    </row>
    <row r="160" spans="1:15" ht="21">
      <c r="A160" s="2">
        <v>1</v>
      </c>
      <c r="B160" s="93" t="s">
        <v>196</v>
      </c>
      <c r="C160" s="94"/>
      <c r="D160" s="95"/>
      <c r="E160" s="2" t="s">
        <v>142</v>
      </c>
      <c r="F160" s="27"/>
      <c r="G160" s="45"/>
      <c r="H160" s="44"/>
      <c r="I160" s="44"/>
      <c r="J160" s="44"/>
      <c r="K160" s="46"/>
      <c r="L160" s="46"/>
      <c r="M160" s="46"/>
      <c r="N160" s="23"/>
      <c r="O160" s="56"/>
    </row>
    <row r="161" spans="1:15" ht="21">
      <c r="A161" s="2">
        <v>2</v>
      </c>
      <c r="B161" s="120" t="s">
        <v>151</v>
      </c>
      <c r="C161" s="121"/>
      <c r="D161" s="122"/>
      <c r="E161" s="2" t="s">
        <v>143</v>
      </c>
      <c r="F161" s="27"/>
      <c r="G161" s="45"/>
      <c r="H161" s="44"/>
      <c r="I161" s="44"/>
      <c r="J161" s="44"/>
      <c r="K161" s="46"/>
      <c r="L161" s="46"/>
      <c r="M161" s="46"/>
      <c r="N161" s="23"/>
      <c r="O161" s="56"/>
    </row>
    <row r="162" spans="1:15" ht="21">
      <c r="A162" s="2">
        <v>3</v>
      </c>
      <c r="B162" s="93" t="s">
        <v>153</v>
      </c>
      <c r="C162" s="94"/>
      <c r="D162" s="95"/>
      <c r="E162" s="2" t="s">
        <v>143</v>
      </c>
      <c r="F162" s="45"/>
      <c r="G162" s="46"/>
      <c r="H162" s="46"/>
      <c r="I162" s="46"/>
      <c r="J162" s="46"/>
      <c r="K162" s="46"/>
      <c r="L162" s="46"/>
      <c r="M162" s="46"/>
      <c r="N162" s="23"/>
      <c r="O162" s="56"/>
    </row>
    <row r="163" spans="1:15" ht="21">
      <c r="A163" s="2">
        <v>4</v>
      </c>
      <c r="B163" s="93" t="s">
        <v>158</v>
      </c>
      <c r="C163" s="94"/>
      <c r="D163" s="95"/>
      <c r="E163" s="2" t="s">
        <v>143</v>
      </c>
      <c r="F163" s="44"/>
      <c r="G163" s="46"/>
      <c r="H163" s="46"/>
      <c r="I163" s="46"/>
      <c r="J163" s="46"/>
      <c r="K163" s="46"/>
      <c r="L163" s="46"/>
      <c r="M163" s="46"/>
      <c r="N163" s="23"/>
      <c r="O163" s="56"/>
    </row>
    <row r="164" spans="1:15" ht="21.75">
      <c r="A164" s="2">
        <v>5</v>
      </c>
      <c r="B164" s="119" t="s">
        <v>159</v>
      </c>
      <c r="C164" s="94"/>
      <c r="D164" s="95"/>
      <c r="E164" s="2" t="s">
        <v>143</v>
      </c>
      <c r="F164" s="44"/>
      <c r="G164" s="46"/>
      <c r="H164" s="46"/>
      <c r="I164" s="46"/>
      <c r="J164" s="46"/>
      <c r="K164" s="46"/>
      <c r="L164" s="46"/>
      <c r="M164" s="46"/>
      <c r="N164" s="23"/>
      <c r="O164" s="56"/>
    </row>
    <row r="165" spans="1:15" ht="21">
      <c r="A165" s="2">
        <v>6</v>
      </c>
      <c r="B165" s="93" t="s">
        <v>84</v>
      </c>
      <c r="C165" s="94"/>
      <c r="D165" s="95"/>
      <c r="E165" s="2" t="s">
        <v>143</v>
      </c>
      <c r="F165" s="44"/>
      <c r="G165" s="44"/>
      <c r="H165" s="44"/>
      <c r="I165" s="46"/>
      <c r="J165" s="46"/>
      <c r="K165" s="46"/>
      <c r="L165" s="46"/>
      <c r="M165" s="46"/>
      <c r="N165" s="23"/>
      <c r="O165" s="56"/>
    </row>
    <row r="166" spans="1:15" ht="21">
      <c r="A166" s="2">
        <v>7</v>
      </c>
      <c r="B166" s="93" t="s">
        <v>160</v>
      </c>
      <c r="C166" s="94"/>
      <c r="D166" s="95"/>
      <c r="E166" s="2" t="s">
        <v>143</v>
      </c>
      <c r="F166" s="44"/>
      <c r="G166" s="44"/>
      <c r="H166" s="44"/>
      <c r="I166" s="46"/>
      <c r="J166" s="46"/>
      <c r="K166" s="46"/>
      <c r="L166" s="46"/>
      <c r="M166" s="46"/>
      <c r="N166" s="23"/>
      <c r="O166" s="56"/>
    </row>
    <row r="167" spans="1:15" s="1" customFormat="1" ht="21">
      <c r="A167" s="38"/>
      <c r="B167" s="47"/>
      <c r="C167" s="47"/>
      <c r="D167" s="47"/>
      <c r="E167" s="38"/>
      <c r="F167" s="44"/>
      <c r="G167" s="44"/>
      <c r="H167" s="44"/>
      <c r="I167" s="46"/>
      <c r="J167" s="46"/>
      <c r="K167" s="46"/>
      <c r="L167" s="46"/>
      <c r="M167" s="46"/>
      <c r="N167" s="23"/>
      <c r="O167" s="56"/>
    </row>
  </sheetData>
  <mergeCells count="427">
    <mergeCell ref="N106:N107"/>
    <mergeCell ref="N111:N113"/>
    <mergeCell ref="K84:K85"/>
    <mergeCell ref="L84:L85"/>
    <mergeCell ref="M84:M85"/>
    <mergeCell ref="N84:N85"/>
    <mergeCell ref="C81:C83"/>
    <mergeCell ref="D81:D83"/>
    <mergeCell ref="K103:K105"/>
    <mergeCell ref="L103:L105"/>
    <mergeCell ref="M103:M105"/>
    <mergeCell ref="N103:N105"/>
    <mergeCell ref="J81:J83"/>
    <mergeCell ref="K81:K83"/>
    <mergeCell ref="N81:N83"/>
    <mergeCell ref="K86:K87"/>
    <mergeCell ref="J86:J87"/>
    <mergeCell ref="M101:M102"/>
    <mergeCell ref="N95:N96"/>
    <mergeCell ref="N97:N98"/>
    <mergeCell ref="N99:N100"/>
    <mergeCell ref="N101:N102"/>
    <mergeCell ref="N127:N128"/>
    <mergeCell ref="B156:D156"/>
    <mergeCell ref="B143:D143"/>
    <mergeCell ref="B145:D145"/>
    <mergeCell ref="B144:D144"/>
    <mergeCell ref="H142:M142"/>
    <mergeCell ref="I143:L143"/>
    <mergeCell ref="I145:L145"/>
    <mergeCell ref="I146:L146"/>
    <mergeCell ref="I144:L144"/>
    <mergeCell ref="B155:D155"/>
    <mergeCell ref="B153:D153"/>
    <mergeCell ref="B152:D152"/>
    <mergeCell ref="A142:E142"/>
    <mergeCell ref="B137:D137"/>
    <mergeCell ref="B136:D136"/>
    <mergeCell ref="H135:M135"/>
    <mergeCell ref="I136:L136"/>
    <mergeCell ref="I138:L138"/>
    <mergeCell ref="D88:D90"/>
    <mergeCell ref="D91:D92"/>
    <mergeCell ref="D93:D94"/>
    <mergeCell ref="L117:L118"/>
    <mergeCell ref="L119:L121"/>
    <mergeCell ref="C127:C128"/>
    <mergeCell ref="D127:D128"/>
    <mergeCell ref="J127:J128"/>
    <mergeCell ref="K127:K128"/>
    <mergeCell ref="L127:L128"/>
    <mergeCell ref="M127:M128"/>
    <mergeCell ref="J108:J110"/>
    <mergeCell ref="J106:J107"/>
    <mergeCell ref="K108:K110"/>
    <mergeCell ref="K111:K113"/>
    <mergeCell ref="M106:M107"/>
    <mergeCell ref="M108:M110"/>
    <mergeCell ref="K106:K107"/>
    <mergeCell ref="L114:L116"/>
    <mergeCell ref="C103:C105"/>
    <mergeCell ref="D103:D105"/>
    <mergeCell ref="J91:J92"/>
    <mergeCell ref="D95:D96"/>
    <mergeCell ref="L86:L87"/>
    <mergeCell ref="L91:L92"/>
    <mergeCell ref="L93:L94"/>
    <mergeCell ref="L108:L110"/>
    <mergeCell ref="L95:L96"/>
    <mergeCell ref="L97:L98"/>
    <mergeCell ref="K95:K96"/>
    <mergeCell ref="L111:L113"/>
    <mergeCell ref="L101:L102"/>
    <mergeCell ref="L106:L107"/>
    <mergeCell ref="E88:E89"/>
    <mergeCell ref="F88:F89"/>
    <mergeCell ref="H88:H89"/>
    <mergeCell ref="G88:G89"/>
    <mergeCell ref="I88:I89"/>
    <mergeCell ref="B93:B94"/>
    <mergeCell ref="B139:D139"/>
    <mergeCell ref="B140:D140"/>
    <mergeCell ref="M111:M113"/>
    <mergeCell ref="B103:B105"/>
    <mergeCell ref="A91:A92"/>
    <mergeCell ref="A93:A94"/>
    <mergeCell ref="A95:A96"/>
    <mergeCell ref="J93:J94"/>
    <mergeCell ref="J95:J96"/>
    <mergeCell ref="A101:A102"/>
    <mergeCell ref="B101:B102"/>
    <mergeCell ref="A106:A107"/>
    <mergeCell ref="B106:B107"/>
    <mergeCell ref="A108:A110"/>
    <mergeCell ref="B108:B110"/>
    <mergeCell ref="B95:B96"/>
    <mergeCell ref="A97:A98"/>
    <mergeCell ref="B97:B98"/>
    <mergeCell ref="A99:A100"/>
    <mergeCell ref="B99:B100"/>
    <mergeCell ref="J103:J105"/>
    <mergeCell ref="B91:B92"/>
    <mergeCell ref="D101:D102"/>
    <mergeCell ref="A65:A67"/>
    <mergeCell ref="B65:B67"/>
    <mergeCell ref="C65:C67"/>
    <mergeCell ref="A88:A90"/>
    <mergeCell ref="B88:B90"/>
    <mergeCell ref="B86:B87"/>
    <mergeCell ref="A86:A87"/>
    <mergeCell ref="A41:A45"/>
    <mergeCell ref="B72:B73"/>
    <mergeCell ref="A68:A69"/>
    <mergeCell ref="B68:B69"/>
    <mergeCell ref="B41:B45"/>
    <mergeCell ref="A46:A49"/>
    <mergeCell ref="A60:A64"/>
    <mergeCell ref="C50:C54"/>
    <mergeCell ref="C55:C59"/>
    <mergeCell ref="C60:C64"/>
    <mergeCell ref="C88:C90"/>
    <mergeCell ref="B60:B64"/>
    <mergeCell ref="B81:B83"/>
    <mergeCell ref="A84:A85"/>
    <mergeCell ref="A81:A83"/>
    <mergeCell ref="B84:B85"/>
    <mergeCell ref="C84:C85"/>
    <mergeCell ref="O65:O67"/>
    <mergeCell ref="D65:D67"/>
    <mergeCell ref="K70:K71"/>
    <mergeCell ref="K72:K73"/>
    <mergeCell ref="N65:N67"/>
    <mergeCell ref="A74:A75"/>
    <mergeCell ref="B74:B75"/>
    <mergeCell ref="K88:K90"/>
    <mergeCell ref="M74:M75"/>
    <mergeCell ref="M76:M78"/>
    <mergeCell ref="M79:M80"/>
    <mergeCell ref="M88:M90"/>
    <mergeCell ref="A76:A78"/>
    <mergeCell ref="B76:B78"/>
    <mergeCell ref="A79:A80"/>
    <mergeCell ref="B79:B80"/>
    <mergeCell ref="C79:C80"/>
    <mergeCell ref="C86:C87"/>
    <mergeCell ref="D74:D75"/>
    <mergeCell ref="D76:D78"/>
    <mergeCell ref="D79:D80"/>
    <mergeCell ref="A70:A71"/>
    <mergeCell ref="B70:B71"/>
    <mergeCell ref="A72:A73"/>
    <mergeCell ref="C6:C10"/>
    <mergeCell ref="C11:C15"/>
    <mergeCell ref="C16:C19"/>
    <mergeCell ref="C20:C23"/>
    <mergeCell ref="B46:B49"/>
    <mergeCell ref="A50:A54"/>
    <mergeCell ref="B50:B54"/>
    <mergeCell ref="A55:A59"/>
    <mergeCell ref="B55:B59"/>
    <mergeCell ref="A6:A10"/>
    <mergeCell ref="B6:B10"/>
    <mergeCell ref="A11:A15"/>
    <mergeCell ref="B11:B15"/>
    <mergeCell ref="A37:A40"/>
    <mergeCell ref="B37:B40"/>
    <mergeCell ref="A20:A23"/>
    <mergeCell ref="B20:B23"/>
    <mergeCell ref="A16:A19"/>
    <mergeCell ref="B16:B19"/>
    <mergeCell ref="C37:C40"/>
    <mergeCell ref="C41:C45"/>
    <mergeCell ref="B24:B27"/>
    <mergeCell ref="A24:A27"/>
    <mergeCell ref="A28:A32"/>
    <mergeCell ref="J6:J10"/>
    <mergeCell ref="J11:J15"/>
    <mergeCell ref="J16:J19"/>
    <mergeCell ref="J20:J23"/>
    <mergeCell ref="J24:J27"/>
    <mergeCell ref="D41:D45"/>
    <mergeCell ref="D68:D69"/>
    <mergeCell ref="K41:K45"/>
    <mergeCell ref="K46:K49"/>
    <mergeCell ref="J55:J59"/>
    <mergeCell ref="J37:J40"/>
    <mergeCell ref="K55:K59"/>
    <mergeCell ref="K60:K64"/>
    <mergeCell ref="K68:K69"/>
    <mergeCell ref="D6:D10"/>
    <mergeCell ref="D11:D15"/>
    <mergeCell ref="D16:D19"/>
    <mergeCell ref="D20:D23"/>
    <mergeCell ref="D24:D27"/>
    <mergeCell ref="D28:D32"/>
    <mergeCell ref="D33:D36"/>
    <mergeCell ref="D37:D40"/>
    <mergeCell ref="K65:K67"/>
    <mergeCell ref="D50:D54"/>
    <mergeCell ref="B28:B32"/>
    <mergeCell ref="A33:A36"/>
    <mergeCell ref="B33:B36"/>
    <mergeCell ref="J28:J32"/>
    <mergeCell ref="J33:J36"/>
    <mergeCell ref="C46:C49"/>
    <mergeCell ref="C24:C27"/>
    <mergeCell ref="C28:C32"/>
    <mergeCell ref="C33:C36"/>
    <mergeCell ref="D46:D49"/>
    <mergeCell ref="J46:J49"/>
    <mergeCell ref="J41:J45"/>
    <mergeCell ref="A103:A105"/>
    <mergeCell ref="A119:A121"/>
    <mergeCell ref="B119:B121"/>
    <mergeCell ref="D119:D121"/>
    <mergeCell ref="A117:A118"/>
    <mergeCell ref="C114:C116"/>
    <mergeCell ref="J117:J118"/>
    <mergeCell ref="D111:D113"/>
    <mergeCell ref="D114:D116"/>
    <mergeCell ref="C111:C113"/>
    <mergeCell ref="B114:B116"/>
    <mergeCell ref="A111:A113"/>
    <mergeCell ref="B111:B113"/>
    <mergeCell ref="C119:C121"/>
    <mergeCell ref="C117:C118"/>
    <mergeCell ref="J111:J113"/>
    <mergeCell ref="J114:J116"/>
    <mergeCell ref="D117:D118"/>
    <mergeCell ref="C106:C107"/>
    <mergeCell ref="B117:B118"/>
    <mergeCell ref="D106:D107"/>
    <mergeCell ref="D108:D110"/>
    <mergeCell ref="A114:A116"/>
    <mergeCell ref="C108:C110"/>
    <mergeCell ref="J50:J54"/>
    <mergeCell ref="J68:J69"/>
    <mergeCell ref="C91:C92"/>
    <mergeCell ref="C93:C94"/>
    <mergeCell ref="C95:C96"/>
    <mergeCell ref="J97:J98"/>
    <mergeCell ref="J99:J100"/>
    <mergeCell ref="J101:J102"/>
    <mergeCell ref="J88:J90"/>
    <mergeCell ref="D97:D98"/>
    <mergeCell ref="D99:D100"/>
    <mergeCell ref="C97:C98"/>
    <mergeCell ref="C99:C100"/>
    <mergeCell ref="C101:C102"/>
    <mergeCell ref="D72:D73"/>
    <mergeCell ref="D70:D71"/>
    <mergeCell ref="J79:J80"/>
    <mergeCell ref="J72:J73"/>
    <mergeCell ref="J74:J75"/>
    <mergeCell ref="J76:J78"/>
    <mergeCell ref="D86:D87"/>
    <mergeCell ref="D84:D85"/>
    <mergeCell ref="J84:J85"/>
    <mergeCell ref="C68:C69"/>
    <mergeCell ref="C70:C71"/>
    <mergeCell ref="C72:C73"/>
    <mergeCell ref="C74:C75"/>
    <mergeCell ref="C76:C78"/>
    <mergeCell ref="D55:D59"/>
    <mergeCell ref="D60:D64"/>
    <mergeCell ref="J65:J67"/>
    <mergeCell ref="J60:J64"/>
    <mergeCell ref="J70:J71"/>
    <mergeCell ref="K6:K10"/>
    <mergeCell ref="K11:K15"/>
    <mergeCell ref="K16:K19"/>
    <mergeCell ref="K20:K23"/>
    <mergeCell ref="K24:K27"/>
    <mergeCell ref="K28:K32"/>
    <mergeCell ref="K33:K36"/>
    <mergeCell ref="K37:K40"/>
    <mergeCell ref="K74:K75"/>
    <mergeCell ref="K50:K54"/>
    <mergeCell ref="L6:L10"/>
    <mergeCell ref="L11:L15"/>
    <mergeCell ref="L16:L19"/>
    <mergeCell ref="L20:L23"/>
    <mergeCell ref="L24:L27"/>
    <mergeCell ref="L28:L32"/>
    <mergeCell ref="L33:L36"/>
    <mergeCell ref="L37:L40"/>
    <mergeCell ref="L41:L45"/>
    <mergeCell ref="L46:L49"/>
    <mergeCell ref="L50:L54"/>
    <mergeCell ref="L55:L59"/>
    <mergeCell ref="L60:L64"/>
    <mergeCell ref="L68:L69"/>
    <mergeCell ref="L65:L67"/>
    <mergeCell ref="L70:L71"/>
    <mergeCell ref="L72:L73"/>
    <mergeCell ref="L74:L75"/>
    <mergeCell ref="N79:N80"/>
    <mergeCell ref="N108:N110"/>
    <mergeCell ref="M6:M10"/>
    <mergeCell ref="M16:M19"/>
    <mergeCell ref="M28:M32"/>
    <mergeCell ref="M37:M40"/>
    <mergeCell ref="M46:M49"/>
    <mergeCell ref="M60:M64"/>
    <mergeCell ref="M68:M69"/>
    <mergeCell ref="M65:M67"/>
    <mergeCell ref="M72:M73"/>
    <mergeCell ref="M50:M54"/>
    <mergeCell ref="M33:M36"/>
    <mergeCell ref="M41:M45"/>
    <mergeCell ref="N86:N87"/>
    <mergeCell ref="M86:M87"/>
    <mergeCell ref="N88:N90"/>
    <mergeCell ref="N91:N92"/>
    <mergeCell ref="N93:N94"/>
    <mergeCell ref="N46:N49"/>
    <mergeCell ref="N50:N54"/>
    <mergeCell ref="N55:N59"/>
    <mergeCell ref="N60:N64"/>
    <mergeCell ref="N68:N69"/>
    <mergeCell ref="N70:N71"/>
    <mergeCell ref="N72:N73"/>
    <mergeCell ref="N74:N75"/>
    <mergeCell ref="N76:N78"/>
    <mergeCell ref="N6:N10"/>
    <mergeCell ref="N11:N15"/>
    <mergeCell ref="N16:N19"/>
    <mergeCell ref="N20:N23"/>
    <mergeCell ref="N24:N27"/>
    <mergeCell ref="N28:N32"/>
    <mergeCell ref="N33:N36"/>
    <mergeCell ref="N37:N40"/>
    <mergeCell ref="N41:N45"/>
    <mergeCell ref="B166:D166"/>
    <mergeCell ref="B146:D146"/>
    <mergeCell ref="A150:E150"/>
    <mergeCell ref="I147:L147"/>
    <mergeCell ref="I148:L148"/>
    <mergeCell ref="H150:M150"/>
    <mergeCell ref="G158:K158"/>
    <mergeCell ref="I153:L153"/>
    <mergeCell ref="I152:L152"/>
    <mergeCell ref="I151:L151"/>
    <mergeCell ref="I154:L154"/>
    <mergeCell ref="I155:L155"/>
    <mergeCell ref="I156:L156"/>
    <mergeCell ref="B157:D157"/>
    <mergeCell ref="I157:L157"/>
    <mergeCell ref="A159:E159"/>
    <mergeCell ref="B160:D160"/>
    <mergeCell ref="B161:D161"/>
    <mergeCell ref="B162:D162"/>
    <mergeCell ref="B163:D163"/>
    <mergeCell ref="B164:D164"/>
    <mergeCell ref="B165:D165"/>
    <mergeCell ref="E108:E109"/>
    <mergeCell ref="F108:F109"/>
    <mergeCell ref="G108:G109"/>
    <mergeCell ref="H108:H109"/>
    <mergeCell ref="I108:I109"/>
    <mergeCell ref="J119:J121"/>
    <mergeCell ref="M119:M121"/>
    <mergeCell ref="M55:M59"/>
    <mergeCell ref="L99:L100"/>
    <mergeCell ref="M91:M92"/>
    <mergeCell ref="M93:M94"/>
    <mergeCell ref="K114:K116"/>
    <mergeCell ref="K117:K118"/>
    <mergeCell ref="K119:K121"/>
    <mergeCell ref="K91:K92"/>
    <mergeCell ref="K93:K94"/>
    <mergeCell ref="K76:K78"/>
    <mergeCell ref="K79:K80"/>
    <mergeCell ref="L76:L78"/>
    <mergeCell ref="L79:L80"/>
    <mergeCell ref="L88:L90"/>
    <mergeCell ref="K97:K98"/>
    <mergeCell ref="K99:K100"/>
    <mergeCell ref="K101:K102"/>
    <mergeCell ref="K124:K126"/>
    <mergeCell ref="L124:L126"/>
    <mergeCell ref="M124:M126"/>
    <mergeCell ref="N122:N123"/>
    <mergeCell ref="N124:N126"/>
    <mergeCell ref="K122:K123"/>
    <mergeCell ref="L122:L123"/>
    <mergeCell ref="M122:M123"/>
    <mergeCell ref="B151:D151"/>
    <mergeCell ref="I137:L137"/>
    <mergeCell ref="A135:E135"/>
    <mergeCell ref="A122:A123"/>
    <mergeCell ref="A124:A126"/>
    <mergeCell ref="B122:B123"/>
    <mergeCell ref="B124:B126"/>
    <mergeCell ref="C122:C123"/>
    <mergeCell ref="C124:C126"/>
    <mergeCell ref="D122:D123"/>
    <mergeCell ref="D124:D126"/>
    <mergeCell ref="J122:J123"/>
    <mergeCell ref="J124:J126"/>
    <mergeCell ref="A127:A128"/>
    <mergeCell ref="B127:B128"/>
    <mergeCell ref="B138:D138"/>
    <mergeCell ref="A2:O4"/>
    <mergeCell ref="M81:M83"/>
    <mergeCell ref="E28:E29"/>
    <mergeCell ref="F28:F29"/>
    <mergeCell ref="G28:G29"/>
    <mergeCell ref="H28:H29"/>
    <mergeCell ref="I28:I29"/>
    <mergeCell ref="O108:O110"/>
    <mergeCell ref="O119:O120"/>
    <mergeCell ref="M114:M116"/>
    <mergeCell ref="M117:M118"/>
    <mergeCell ref="M95:M96"/>
    <mergeCell ref="M97:M98"/>
    <mergeCell ref="M99:M100"/>
    <mergeCell ref="N114:N116"/>
    <mergeCell ref="N117:N118"/>
    <mergeCell ref="N119:N121"/>
    <mergeCell ref="E119:E120"/>
    <mergeCell ref="F119:F120"/>
    <mergeCell ref="G119:G120"/>
    <mergeCell ref="H119:H120"/>
    <mergeCell ref="I119:I120"/>
    <mergeCell ref="M11:M15"/>
    <mergeCell ref="M70:M71"/>
  </mergeCells>
  <pageMargins left="0" right="0" top="0" bottom="0" header="0.3" footer="0.3"/>
  <pageSetup paperSize="9" scale="83" orientation="landscape" r:id="rId1"/>
  <rowBreaks count="5" manualBreakCount="5">
    <brk id="27" max="14" man="1"/>
    <brk id="64" max="14" man="1"/>
    <brk id="96" max="14" man="1"/>
    <brk id="128" max="14" man="1"/>
    <brk id="14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</dc:creator>
  <cp:lastModifiedBy>K</cp:lastModifiedBy>
  <cp:lastPrinted>2023-06-01T00:58:13Z</cp:lastPrinted>
  <dcterms:created xsi:type="dcterms:W3CDTF">2022-09-25T07:13:16Z</dcterms:created>
  <dcterms:modified xsi:type="dcterms:W3CDTF">2024-03-26T15:10:19Z</dcterms:modified>
</cp:coreProperties>
</file>