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ROSOFT\Desktop\"/>
    </mc:Choice>
  </mc:AlternateContent>
  <bookViews>
    <workbookView xWindow="0" yWindow="0" windowWidth="20490" windowHeight="8445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<sst xmlns="http://schemas.openxmlformats.org/spreadsheetml/2006/main" count="204" uniqueCount="170">
  <si>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</si>
  <si>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</si>
  <si>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</si>
  <si>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</si>
  <si>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</si>
  <si>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</si>
  <si>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</si>
  <si>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</si>
  <si>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</si>
  <si>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</si>
  <si>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</si>
  <si>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</si>
  <si>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</si>
  <si>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</si>
  <si>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</si>
  <si>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</si>
  <si>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</si>
  <si>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</si>
  <si>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</si>
  <si>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</si>
  <si>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</si>
  <si>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</si>
  <si>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</si>
  <si>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</si>
  <si>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</si>
  <si>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</si>
  <si>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</si>
  <si>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</si>
  <si>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</si>
  <si>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</si>
  <si>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</si>
  <si>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</si>
  <si>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</si>
  <si>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</si>
  <si>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</si>
  <si>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</si>
  <si>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</si>
  <si>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</si>
  <si>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</si>
  <si>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</si>
  <si>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</si>
  <si>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</si>
  <si>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</si>
  <si>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</si>
  <si>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</si>
  <si>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</si>
  <si>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</si>
  <si>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</si>
  <si>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</si>
  <si>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</si>
  <si>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</si>
  <si>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</si>
  <si>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</si>
  <si>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</si>
  <si>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</si>
  <si>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</si>
  <si>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</si>
  <si>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</si>
  <si>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</si>
  <si>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</si>
  <si>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</si>
  <si>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</si>
  <si>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</si>
  <si>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</si>
  <si>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</si>
  <si>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</si>
  <si>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</si>
  <si>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</si>
  <si>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</si>
  <si>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</si>
  <si>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</si>
  <si>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</si>
  <si>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</si>
  <si>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</si>
  <si>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</si>
  <si>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</si>
  <si>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</si>
  <si>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</si>
  <si>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</si>
  <si>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</si>
  <si>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</si>
  <si>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</si>
  <si>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</si>
  <si>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</si>
  <si>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</si>
  <si>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</si>
  <si>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</si>
  <si>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</si>
  <si>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</si>
  <si>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</si>
  <si>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</si>
  <si>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</si>
  <si>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</si>
  <si>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</si>
  <si>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</si>
  <si>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</si>
  <si>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</si>
  <si>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</si>
  <si>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</si>
  <si>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</si>
  <si>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</si>
  <si>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</si>
  <si>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</si>
  <si>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</si>
  <si>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</si>
  <si>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</si>
  <si>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</si>
  <si>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</si>
  <si>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</si>
  <si>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</si>
  <si>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</si>
  <si>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</si>
  <si>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</si>
  <si>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</si>
  <si>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</si>
  <si>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</si>
  <si>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</si>
  <si>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</si>
  <si>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</si>
  <si>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</si>
  <si>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</si>
  <si>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</si>
  <si>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</si>
  <si>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</si>
  <si>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</si>
  <si>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</si>
  <si>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</si>
  <si>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</si>
  <si>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</si>
  <si>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</si>
  <si>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</si>
  <si>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</si>
  <si>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</si>
  <si>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</si>
  <si>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</si>
  <si>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</si>
  <si>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</si>
  <si>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</si>
  <si>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</si>
  <si>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</si>
  <si>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</si>
  <si>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</si>
  <si>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</si>
  <si>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</si>
  <si>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</si>
  <si>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</si>
  <si>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</si>
  <si>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</si>
  <si>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</si>
  <si>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</si>
  <si>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</si>
  <si>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</si>
  <si>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</si>
  <si>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</si>
  <si>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</si>
  <si>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</si>
  <si>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</si>
  <si>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</si>
  <si>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</si>
  <si>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</si>
  <si>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</si>
  <si>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</si>
  <si>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</si>
  <si>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</si>
  <si>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</si>
  <si>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</si>
  <si>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</si>
  <si>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</si>
  <si>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ساجدە عبداللە فرهاد</t>
  </si>
  <si>
    <t>زمانی کوردی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</si>
</sst>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000401]0"/>
  </numFmts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164" fontId="11" fillId="16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H19" sqref="H19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2" t="s">
        <v>49</v>
      </c>
      <c r="B1" s="103"/>
      <c r="C1" s="104"/>
      <c r="D1" s="104"/>
      <c r="E1" s="104"/>
      <c r="F1" s="8"/>
      <c r="G1" s="99" t="s">
        <v>22</v>
      </c>
      <c r="H1" s="99"/>
    </row>
    <row r="2" spans="1:13">
      <c r="A2" s="108" t="s">
        <v>44</v>
      </c>
      <c r="B2" s="109"/>
      <c r="C2" s="105" t="s">
        <v>168</v>
      </c>
      <c r="D2" s="106"/>
      <c r="E2" s="5" t="s">
        <v>10</v>
      </c>
      <c r="F2" s="11">
        <f>E67</f>
        <v>13</v>
      </c>
    </row>
    <row r="3" spans="1:13">
      <c r="A3" s="108" t="s">
        <v>45</v>
      </c>
      <c r="B3" s="109"/>
      <c r="C3" s="105" t="s">
        <v>56</v>
      </c>
      <c r="D3" s="106"/>
      <c r="E3" s="5" t="s">
        <v>11</v>
      </c>
      <c r="F3" s="12">
        <f t="shared" ref="F3" si="0">E68</f>
        <v>97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8" t="s">
        <v>46</v>
      </c>
      <c r="B4" s="109"/>
      <c r="C4" s="105" t="s">
        <v>169</v>
      </c>
      <c r="D4" s="106"/>
      <c r="E4" s="5" t="s">
        <v>12</v>
      </c>
      <c r="F4" s="13">
        <f>IF(E69&gt;199,200, E69)</f>
        <v>110</v>
      </c>
    </row>
    <row r="5" spans="1:13">
      <c r="A5" s="108" t="s">
        <v>47</v>
      </c>
      <c r="B5" s="109"/>
      <c r="C5" s="105"/>
      <c r="D5" s="106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98">
        <v>7</v>
      </c>
      <c r="E7" s="25">
        <f>D7</f>
        <v>7</v>
      </c>
      <c r="F7" s="107" t="s">
        <v>167</v>
      </c>
      <c r="G7" s="107"/>
      <c r="H7" s="107"/>
      <c r="I7" s="107"/>
    </row>
    <row r="8" spans="1:13" ht="14.25" customHeight="1">
      <c r="A8" s="44">
        <v>-2</v>
      </c>
      <c r="B8" s="50" t="s">
        <v>43</v>
      </c>
      <c r="C8" s="42">
        <v>3</v>
      </c>
      <c r="D8" s="98">
        <v>0</v>
      </c>
      <c r="E8" s="25">
        <f t="shared" ref="E8:E11" si="1">D8*C8</f>
        <v>0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98">
        <v>6</v>
      </c>
      <c r="E9" s="25">
        <f t="shared" si="1"/>
        <v>18</v>
      </c>
      <c r="F9" s="107"/>
      <c r="G9" s="107"/>
      <c r="H9" s="107"/>
      <c r="I9" s="107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7"/>
      <c r="G10" s="107"/>
      <c r="H10" s="107"/>
      <c r="I10" s="107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7"/>
      <c r="G11" s="107"/>
      <c r="H11" s="107"/>
      <c r="I11" s="107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>
      <c r="A14" s="28" t="s">
        <v>71</v>
      </c>
      <c r="B14" s="55"/>
      <c r="C14" s="28"/>
      <c r="D14" s="28"/>
      <c r="E14" s="29">
        <f>SUM(E7:E13)</f>
        <v>25</v>
      </c>
      <c r="F14" s="107"/>
      <c r="G14" s="107"/>
      <c r="H14" s="107"/>
      <c r="I14" s="107"/>
    </row>
    <row r="15" spans="1:13" ht="23.25" customHeight="1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30">
      <c r="A18" s="44">
        <v>-10</v>
      </c>
      <c r="B18" s="56" t="s">
        <v>75</v>
      </c>
      <c r="C18" s="43">
        <v>2</v>
      </c>
      <c r="D18" s="38">
        <v>3</v>
      </c>
      <c r="E18" s="26">
        <f t="shared" si="3"/>
        <v>6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7</v>
      </c>
      <c r="E20" s="25">
        <f t="shared" ref="E20:E21" si="4">D20*C20</f>
        <v>21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2</v>
      </c>
      <c r="E21" s="25">
        <f t="shared" si="4"/>
        <v>12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39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4</v>
      </c>
      <c r="E32" s="25">
        <f t="shared" si="5"/>
        <v>12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100" t="s">
        <v>24</v>
      </c>
      <c r="B39" s="101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4</v>
      </c>
      <c r="E43" s="25">
        <f t="shared" si="7"/>
        <v>4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1</v>
      </c>
      <c r="E44" s="26">
        <f t="shared" si="7"/>
        <v>2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1</v>
      </c>
      <c r="E45" s="25">
        <f t="shared" si="7"/>
        <v>3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19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100" t="s">
        <v>6</v>
      </c>
      <c r="B48" s="101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100" t="s">
        <v>9</v>
      </c>
      <c r="B58" s="101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13</v>
      </c>
      <c r="F67" s="4"/>
    </row>
    <row r="68" spans="1:13">
      <c r="A68" s="27"/>
      <c r="B68" s="61"/>
      <c r="C68" s="27"/>
      <c r="D68" s="33" t="s">
        <v>11</v>
      </c>
      <c r="E68" s="34">
        <f>E69-E67</f>
        <v>97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110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2" sqref="C2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7" t="s">
        <v>157</v>
      </c>
      <c r="B1" s="117"/>
      <c r="C1" s="117"/>
      <c r="D1" s="89"/>
    </row>
    <row r="2" spans="1:6" ht="26.25" customHeight="1">
      <c r="A2" s="93" t="str">
        <f>"ناوی مامۆستا: "&amp;CAD!C2</f>
        <v>ناوی مامۆستا: ساجدە عبداللە فرهاد</v>
      </c>
      <c r="B2" s="96" t="s">
        <v>46</v>
      </c>
      <c r="C2" s="95"/>
      <c r="D2" s="94"/>
    </row>
    <row r="3" spans="1:6" ht="27">
      <c r="A3" s="93" t="str">
        <f>"نازناوی زانستی: "&amp;CAD!C5</f>
        <v xml:space="preserve">نازناوی زانستی: 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3.05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18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>
      <c r="A20" s="74" t="s">
        <v>132</v>
      </c>
      <c r="B20" s="72"/>
      <c r="C20" s="73">
        <v>3</v>
      </c>
      <c r="D20" s="70">
        <f>C20*4</f>
        <v>12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18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>
        <v>2</v>
      </c>
      <c r="D35" s="70">
        <f>C35*2</f>
        <v>4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25</v>
      </c>
      <c r="E41" s="68"/>
    </row>
    <row r="42" spans="1:5" ht="18.75" hidden="1">
      <c r="A42" s="112" t="s">
        <v>96</v>
      </c>
      <c r="B42" s="113"/>
      <c r="C42" s="114"/>
      <c r="D42" s="67">
        <f>D41+D26+D14</f>
        <v>61</v>
      </c>
    </row>
    <row r="43" spans="1:5" ht="18.75">
      <c r="A43" s="115" t="s">
        <v>95</v>
      </c>
      <c r="B43" s="116"/>
      <c r="C43" s="116"/>
      <c r="D43" s="66">
        <f>IF(D42&gt;=100, (100*5/100), (D42*5/100))</f>
        <v>3.05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2023-05-10T05:05:03Z</dcterms:created>
  <dcterms:modified xsi:type="dcterms:W3CDTF">2023-05-22T19:31:48Z</dcterms:modified>
</cp:coreProperties>
</file>