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Lectures\Theoryof architecture\"/>
    </mc:Choice>
  </mc:AlternateContent>
  <bookViews>
    <workbookView xWindow="0" yWindow="0" windowWidth="28800" windowHeight="18000"/>
  </bookViews>
  <sheets>
    <sheet name="SECOND A&amp;B" sheetId="9" r:id="rId1"/>
    <sheet name="Tabelle1" sheetId="10" r:id="rId2"/>
  </sheets>
  <definedNames>
    <definedName name="_xlnm.Print_Area" localSheetId="0">'SECOND A&amp;B'!$A$1:$P$68</definedName>
  </definedNames>
  <calcPr calcId="162913"/>
</workbook>
</file>

<file path=xl/calcChain.xml><?xml version="1.0" encoding="utf-8"?>
<calcChain xmlns="http://schemas.openxmlformats.org/spreadsheetml/2006/main">
  <c r="M50" i="9" l="1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49" i="9"/>
  <c r="M44" i="9"/>
  <c r="M45" i="9"/>
  <c r="M46" i="9"/>
  <c r="M47" i="9"/>
  <c r="M43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30" i="9"/>
  <c r="M9" i="9"/>
  <c r="G10" i="9"/>
  <c r="G11" i="9"/>
  <c r="G12" i="9"/>
  <c r="G9" i="9"/>
  <c r="J23" i="9"/>
  <c r="J24" i="9"/>
  <c r="J25" i="9"/>
  <c r="J26" i="9"/>
  <c r="J27" i="9"/>
  <c r="E26" i="9"/>
  <c r="J14" i="9" l="1"/>
  <c r="J15" i="9"/>
  <c r="J16" i="9"/>
  <c r="J17" i="9"/>
  <c r="J18" i="9"/>
  <c r="J19" i="9"/>
  <c r="J20" i="9"/>
  <c r="J21" i="9"/>
  <c r="J22" i="9"/>
  <c r="J11" i="9"/>
  <c r="J12" i="9"/>
  <c r="J13" i="9"/>
  <c r="J10" i="9"/>
  <c r="J9" i="9"/>
  <c r="J28" i="9"/>
  <c r="J30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4" i="9"/>
  <c r="J45" i="9"/>
  <c r="J46" i="9"/>
  <c r="J47" i="9"/>
  <c r="J43" i="9"/>
  <c r="H12" i="9"/>
  <c r="H14" i="9"/>
  <c r="H15" i="9"/>
  <c r="H16" i="9"/>
  <c r="H17" i="9"/>
  <c r="H18" i="9"/>
  <c r="H11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44" i="9"/>
  <c r="E45" i="9"/>
  <c r="E46" i="9"/>
  <c r="E43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7" i="9"/>
  <c r="E28" i="9"/>
  <c r="E29" i="9"/>
  <c r="E30" i="9"/>
  <c r="E10" i="9"/>
  <c r="E11" i="9"/>
  <c r="E12" i="9"/>
  <c r="E9" i="9"/>
</calcChain>
</file>

<file path=xl/sharedStrings.xml><?xml version="1.0" encoding="utf-8"?>
<sst xmlns="http://schemas.openxmlformats.org/spreadsheetml/2006/main" count="79" uniqueCount="66">
  <si>
    <t>Architecture  Department</t>
  </si>
  <si>
    <t>No.</t>
  </si>
  <si>
    <t>Name</t>
  </si>
  <si>
    <t>GROUP - B -</t>
  </si>
  <si>
    <t>GROUP - A -</t>
  </si>
  <si>
    <t xml:space="preserve"> </t>
  </si>
  <si>
    <t>Notes</t>
  </si>
  <si>
    <t xml:space="preserve">   University  of  Salahaddin</t>
  </si>
  <si>
    <t>College  of  Engineering</t>
  </si>
  <si>
    <t xml:space="preserve">   Subject :   </t>
  </si>
  <si>
    <t xml:space="preserve">   Lecturer:</t>
  </si>
  <si>
    <t xml:space="preserve">ايوب عبد السلام عثمان </t>
  </si>
  <si>
    <t>دلزين حاجى طاهر رشيد</t>
  </si>
  <si>
    <t>سعد صابر احمد برايم</t>
  </si>
  <si>
    <t xml:space="preserve">شمائل محمد شهاب احمد </t>
  </si>
  <si>
    <t>عمر محمد صديق سليمان</t>
  </si>
  <si>
    <t xml:space="preserve">لانا محمود احمد بكر </t>
  </si>
  <si>
    <t xml:space="preserve">مروة صبرى سامى صبرى </t>
  </si>
  <si>
    <t>مصطفى غضبان قادر</t>
  </si>
  <si>
    <t>ميران فاضل عثمان رشيد</t>
  </si>
  <si>
    <t>نهى هشام عبدالرزاق</t>
  </si>
  <si>
    <t>ئاكار مختار احمد رشيد</t>
  </si>
  <si>
    <t>زيدان عبد الجبار مولود مصطفى</t>
  </si>
  <si>
    <t>ساكار حسن خدر</t>
  </si>
  <si>
    <t>سحر علي عبدالله حمد</t>
  </si>
  <si>
    <t>شادية علي محمد جلال</t>
  </si>
  <si>
    <t>كانى ابراهيم صالح اسماعيل</t>
  </si>
  <si>
    <t>محمد جبار جمال صابر</t>
  </si>
  <si>
    <t>محمد جليل كريم ابراهيم</t>
  </si>
  <si>
    <t xml:space="preserve">محمد شهريار مامند طاهر </t>
  </si>
  <si>
    <t xml:space="preserve">محمود سمير هاشم شهاب </t>
  </si>
  <si>
    <t>ئه زين سليمان احمد وسمان</t>
  </si>
  <si>
    <t xml:space="preserve">ئافان ستار مجيد امين </t>
  </si>
  <si>
    <t>ئاشتى كريم محمد اسماعيل</t>
  </si>
  <si>
    <t>ئة زين عبدالخالق حمد امين</t>
  </si>
  <si>
    <t>اسامة عبدالوهاب احمد</t>
  </si>
  <si>
    <t>احمد كامران محمد</t>
  </si>
  <si>
    <r>
      <rPr>
        <b/>
        <sz val="16"/>
        <color theme="1"/>
        <rFont val="PG_Helebje"/>
        <charset val="178"/>
      </rPr>
      <t>ثاريَز</t>
    </r>
    <r>
      <rPr>
        <sz val="16"/>
        <color theme="1"/>
        <rFont val="Unikurd Nali"/>
        <family val="2"/>
      </rPr>
      <t xml:space="preserve"> صابر شيخ محمد</t>
    </r>
  </si>
  <si>
    <t xml:space="preserve">عبد المعز  فراس عبد الجبار                 </t>
  </si>
  <si>
    <t xml:space="preserve">سوزان نوري عبدالله               </t>
  </si>
  <si>
    <t>ياسر علاء عودة</t>
  </si>
  <si>
    <t xml:space="preserve">ڕامین ملا خضر حمد                 </t>
  </si>
  <si>
    <t xml:space="preserve">سحر جبار ابراهيم     </t>
  </si>
  <si>
    <t xml:space="preserve">مصطفى عبدالستار عارب      </t>
  </si>
  <si>
    <t>رعد محمد حجي محمد</t>
  </si>
  <si>
    <t xml:space="preserve">محمد  حسن مصطفى               </t>
  </si>
  <si>
    <t>FORTH STAGE</t>
  </si>
  <si>
    <t>2020 - 2021</t>
  </si>
  <si>
    <r>
      <t xml:space="preserve">بةروار ازاد علي               </t>
    </r>
    <r>
      <rPr>
        <sz val="16"/>
        <color theme="0" tint="-0.34998626667073579"/>
        <rFont val="Unikurd Nali"/>
        <family val="2"/>
      </rPr>
      <t xml:space="preserve"> (راسب)</t>
    </r>
  </si>
  <si>
    <t>5th</t>
  </si>
  <si>
    <t>Interior &amp; Landscape</t>
  </si>
  <si>
    <t>محمد قاسم</t>
  </si>
  <si>
    <t>Interior Design</t>
  </si>
  <si>
    <t>نور يوسف غريب محمد</t>
  </si>
  <si>
    <t>سؤما توفيق رحيم</t>
  </si>
  <si>
    <t xml:space="preserve">اندرو جوزيف                      </t>
  </si>
  <si>
    <t>4th</t>
  </si>
  <si>
    <t>Arch.Design &amp; Theory of Architecture</t>
  </si>
  <si>
    <r>
      <t xml:space="preserve">اندرو جوزيف                  </t>
    </r>
    <r>
      <rPr>
        <sz val="16"/>
        <color theme="0" tint="-0.34998626667073579"/>
        <rFont val="Unikurd Nali"/>
        <family val="2"/>
      </rPr>
      <t>(راسب)</t>
    </r>
  </si>
  <si>
    <t xml:space="preserve">ابراهيم فيصل اسماعيل               </t>
  </si>
  <si>
    <t xml:space="preserve">محمد صالح عبد الجبار             </t>
  </si>
  <si>
    <t xml:space="preserve">محمد عبدالكريم محمدامين          </t>
  </si>
  <si>
    <t xml:space="preserve">محمد صباح امين </t>
  </si>
  <si>
    <t>میدیا قدری طاهر</t>
  </si>
  <si>
    <t>First exam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</si>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</sst>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>
    <font>
      <sz val="10"/>
      <name val="Arial"/>
      <charset val="178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li-A-Alwand"/>
      <charset val="178"/>
    </font>
    <font>
      <sz val="10"/>
      <name val="Ali-A-Alwand"/>
      <charset val="178"/>
    </font>
    <font>
      <b/>
      <sz val="14"/>
      <name val="Ali-A-Alwand"/>
      <charset val="178"/>
    </font>
    <font>
      <b/>
      <sz val="15"/>
      <name val="Arial"/>
      <family val="2"/>
    </font>
    <font>
      <sz val="15"/>
      <name val="Arial"/>
      <family val="2"/>
    </font>
    <font>
      <b/>
      <sz val="16"/>
      <name val="Ali_K_Alwand"/>
      <charset val="178"/>
    </font>
    <font>
      <sz val="16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color theme="1"/>
      <name val="Unikurd Nali"/>
      <family val="2"/>
    </font>
    <font>
      <sz val="16"/>
      <color theme="1"/>
      <name val="Unikurd Nali"/>
      <family val="2"/>
    </font>
    <font>
      <b/>
      <sz val="16"/>
      <color theme="1"/>
      <name val="PG_Helebje"/>
      <charset val="178"/>
    </font>
    <font>
      <sz val="16"/>
      <color theme="0" tint="-0.34998626667073579"/>
      <name val="Unikurd Nali"/>
      <family val="2"/>
    </font>
    <font>
      <b/>
      <sz val="14"/>
      <color rgb="FFFF0000"/>
      <name val="Ali-A-Alwand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8" applyNumberFormat="0" applyFill="0" applyAlignment="0" applyProtection="0"/>
    <xf numFmtId="0" fontId="26" fillId="22" borderId="0" applyNumberFormat="0" applyBorder="0" applyAlignment="0" applyProtection="0"/>
    <xf numFmtId="0" fontId="31" fillId="0" borderId="0"/>
    <xf numFmtId="0" fontId="5" fillId="0" borderId="0"/>
    <xf numFmtId="0" fontId="33" fillId="0" borderId="0"/>
    <xf numFmtId="0" fontId="5" fillId="0" borderId="0"/>
    <xf numFmtId="0" fontId="5" fillId="23" borderId="9" applyNumberFormat="0" applyFont="0" applyAlignment="0" applyProtection="0"/>
    <xf numFmtId="0" fontId="27" fillId="20" borderId="1" applyNumberFormat="0" applyAlignment="0" applyProtection="0"/>
    <xf numFmtId="9" fontId="3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ill="1" applyBorder="1"/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0" fillId="0" borderId="0" xfId="0" applyBorder="1"/>
    <xf numFmtId="0" fontId="0" fillId="0" borderId="13" xfId="0" applyFill="1" applyBorder="1"/>
    <xf numFmtId="0" fontId="0" fillId="0" borderId="13" xfId="0" applyBorder="1"/>
    <xf numFmtId="0" fontId="10" fillId="0" borderId="0" xfId="0" applyFont="1" applyFill="1" applyBorder="1" applyAlignment="1">
      <alignment readingOrder="2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0" fontId="0" fillId="0" borderId="15" xfId="0" applyBorder="1"/>
    <xf numFmtId="0" fontId="0" fillId="0" borderId="15" xfId="0" applyFill="1" applyBorder="1"/>
    <xf numFmtId="0" fontId="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/>
    <xf numFmtId="0" fontId="34" fillId="0" borderId="18" xfId="0" applyFont="1" applyBorder="1" applyAlignment="1">
      <alignment vertical="center"/>
    </xf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8" fillId="0" borderId="27" xfId="0" applyFont="1" applyFill="1" applyBorder="1"/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9" xfId="0" applyBorder="1"/>
    <xf numFmtId="0" fontId="10" fillId="0" borderId="22" xfId="0" applyFont="1" applyFill="1" applyBorder="1" applyAlignment="1">
      <alignment readingOrder="2"/>
    </xf>
    <xf numFmtId="0" fontId="0" fillId="0" borderId="23" xfId="0" applyBorder="1"/>
    <xf numFmtId="0" fontId="0" fillId="0" borderId="31" xfId="0" applyFill="1" applyBorder="1"/>
    <xf numFmtId="0" fontId="6" fillId="0" borderId="32" xfId="0" applyFont="1" applyFill="1" applyBorder="1" applyAlignment="1"/>
    <xf numFmtId="0" fontId="3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9" fillId="0" borderId="3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13" fillId="0" borderId="17" xfId="0" applyFont="1" applyFill="1" applyBorder="1" applyAlignment="1">
      <alignment horizontal="center" vertical="center" textRotation="90"/>
    </xf>
    <xf numFmtId="0" fontId="38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34" fillId="25" borderId="18" xfId="0" applyFont="1" applyFill="1" applyBorder="1" applyAlignment="1">
      <alignment vertical="center"/>
    </xf>
    <xf numFmtId="0" fontId="9" fillId="25" borderId="28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readingOrder="2"/>
    </xf>
    <xf numFmtId="0" fontId="10" fillId="0" borderId="0" xfId="0" applyFont="1" applyFill="1" applyBorder="1" applyAlignment="1">
      <alignment horizontal="left" readingOrder="2"/>
    </xf>
    <xf numFmtId="0" fontId="10" fillId="0" borderId="23" xfId="0" applyFont="1" applyFill="1" applyBorder="1" applyAlignment="1">
      <alignment horizontal="left" readingOrder="2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22" xfId="0" applyFill="1" applyBorder="1"/>
    <xf numFmtId="0" fontId="11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 2" xfId="42"/>
    <cellStyle name="Percent 2" xfId="43"/>
    <cellStyle name="Title 2" xfId="44"/>
    <cellStyle name="Total 2" xfId="45"/>
    <cellStyle name="Warning Text 2" xfId="46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rightToLeft="1" tabSelected="1" view="pageBreakPreview" topLeftCell="A50" zoomScale="90" zoomScaleNormal="55" zoomScaleSheetLayoutView="90" workbookViewId="0">
      <selection activeCell="M62" sqref="M62"/>
    </sheetView>
  </sheetViews>
  <sheetFormatPr defaultColWidth="8.77734375" defaultRowHeight="13.2"/>
  <cols>
    <col min="1" max="1" width="5" customWidth="1"/>
    <col min="2" max="2" width="43" customWidth="1"/>
    <col min="3" max="9" width="6.6640625" customWidth="1"/>
    <col min="10" max="10" width="10.6640625" customWidth="1"/>
    <col min="11" max="11" width="6.6640625" customWidth="1"/>
    <col min="12" max="12" width="9.21875" customWidth="1"/>
    <col min="13" max="16" width="6.6640625" customWidth="1"/>
    <col min="17" max="256" width="11.44140625" customWidth="1"/>
  </cols>
  <sheetData>
    <row r="1" spans="1:23" ht="21.6" thickTop="1" thickBot="1">
      <c r="A1" s="93"/>
      <c r="B1" s="94"/>
      <c r="C1" s="95"/>
      <c r="D1" s="95"/>
      <c r="E1" s="95"/>
      <c r="F1" s="95"/>
      <c r="G1" s="95"/>
      <c r="H1" s="95"/>
      <c r="I1" s="95"/>
      <c r="J1" s="23"/>
      <c r="K1" s="23"/>
      <c r="L1" s="23"/>
      <c r="M1" s="23"/>
      <c r="N1" s="29"/>
      <c r="O1" s="23"/>
      <c r="P1" s="30"/>
      <c r="Q1" s="31"/>
      <c r="R1" s="31"/>
      <c r="S1" s="31"/>
      <c r="T1" s="23"/>
      <c r="U1" s="23"/>
      <c r="V1" s="23"/>
      <c r="W1" s="30"/>
    </row>
    <row r="2" spans="1:23" ht="23.4" thickBot="1">
      <c r="A2" s="77" t="s">
        <v>9</v>
      </c>
      <c r="B2" s="78"/>
      <c r="C2" s="85" t="s">
        <v>46</v>
      </c>
      <c r="D2" s="86"/>
      <c r="E2" s="86"/>
      <c r="F2" s="86"/>
      <c r="G2" s="86"/>
      <c r="H2" s="86"/>
      <c r="I2" s="87"/>
      <c r="J2" s="65" t="s">
        <v>7</v>
      </c>
      <c r="K2" s="66"/>
      <c r="L2" s="66"/>
      <c r="M2" s="66"/>
      <c r="N2" s="66"/>
      <c r="O2" s="66"/>
      <c r="P2" s="67"/>
      <c r="Q2" s="12"/>
      <c r="R2" s="12"/>
      <c r="S2" s="12"/>
      <c r="T2" s="9"/>
      <c r="U2" s="9"/>
      <c r="V2" s="9"/>
      <c r="W2" s="32"/>
    </row>
    <row r="3" spans="1:23" ht="21.6" thickBot="1">
      <c r="A3" s="96"/>
      <c r="B3" s="97"/>
      <c r="C3" s="71"/>
      <c r="D3" s="71"/>
      <c r="E3" s="71"/>
      <c r="F3" s="71"/>
      <c r="G3" s="71"/>
      <c r="H3" s="71"/>
      <c r="I3" s="71"/>
      <c r="J3" s="66" t="s">
        <v>8</v>
      </c>
      <c r="K3" s="66"/>
      <c r="L3" s="66"/>
      <c r="M3" s="66"/>
      <c r="N3" s="66"/>
      <c r="O3" s="66"/>
      <c r="P3" s="67"/>
      <c r="Q3" s="12"/>
      <c r="R3" s="12"/>
      <c r="S3" s="12"/>
      <c r="T3" s="9"/>
      <c r="U3" s="9"/>
      <c r="V3" s="9"/>
      <c r="W3" s="32"/>
    </row>
    <row r="4" spans="1:23" ht="21.6" thickBot="1">
      <c r="A4" s="77" t="s">
        <v>10</v>
      </c>
      <c r="B4" s="78"/>
      <c r="C4" s="79" t="s">
        <v>47</v>
      </c>
      <c r="D4" s="80"/>
      <c r="E4" s="80"/>
      <c r="F4" s="80"/>
      <c r="G4" s="80"/>
      <c r="H4" s="80"/>
      <c r="I4" s="81"/>
      <c r="J4" s="65" t="s">
        <v>0</v>
      </c>
      <c r="K4" s="66"/>
      <c r="L4" s="66"/>
      <c r="M4" s="66"/>
      <c r="N4" s="66"/>
      <c r="O4" s="66"/>
      <c r="P4" s="67"/>
      <c r="Q4" s="9"/>
      <c r="R4" s="9"/>
      <c r="S4" s="9"/>
      <c r="T4" s="9"/>
      <c r="U4" s="9"/>
      <c r="V4" s="9"/>
      <c r="W4" s="32"/>
    </row>
    <row r="5" spans="1:23" ht="13.8" thickBot="1">
      <c r="A5" s="3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24"/>
      <c r="Q5" s="9"/>
      <c r="R5" s="9"/>
      <c r="S5" s="9"/>
      <c r="T5" s="9"/>
      <c r="U5" s="9"/>
      <c r="V5" s="9"/>
      <c r="W5" s="32"/>
    </row>
    <row r="6" spans="1:23" ht="23.4" thickBot="1">
      <c r="A6" s="34"/>
      <c r="B6" s="14"/>
      <c r="C6" s="14"/>
      <c r="D6" s="14"/>
      <c r="E6" s="14"/>
      <c r="F6" s="14"/>
      <c r="G6" s="13" t="s">
        <v>4</v>
      </c>
      <c r="H6" s="15"/>
      <c r="I6" s="14"/>
      <c r="J6" s="14"/>
      <c r="K6" s="14"/>
      <c r="L6" s="14"/>
      <c r="M6" s="14"/>
      <c r="N6" s="16"/>
      <c r="O6" s="15"/>
      <c r="P6" s="25"/>
      <c r="Q6" s="9"/>
      <c r="R6" s="9"/>
      <c r="S6" s="9"/>
      <c r="T6" s="9"/>
      <c r="U6" s="9"/>
      <c r="V6" s="9"/>
      <c r="W6" s="32"/>
    </row>
    <row r="7" spans="1:23" ht="25.8" thickBo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10"/>
      <c r="O7" s="11"/>
      <c r="P7" s="24"/>
      <c r="Q7" s="9"/>
      <c r="R7" s="9"/>
      <c r="S7" s="9"/>
      <c r="T7" s="9"/>
      <c r="U7" s="9"/>
      <c r="V7" s="9"/>
      <c r="W7" s="32"/>
    </row>
    <row r="8" spans="1:23" ht="117.75" customHeight="1" thickBot="1">
      <c r="A8" s="35" t="s">
        <v>1</v>
      </c>
      <c r="B8" s="17" t="s">
        <v>2</v>
      </c>
      <c r="C8" s="56" t="s">
        <v>64</v>
      </c>
      <c r="D8" s="18"/>
      <c r="E8" s="56" t="s">
        <v>65</v>
      </c>
      <c r="F8" s="18"/>
      <c r="G8" s="18"/>
      <c r="H8" s="18"/>
      <c r="I8" s="18"/>
      <c r="J8" s="19"/>
      <c r="K8" s="20"/>
      <c r="L8" s="20"/>
      <c r="M8" s="21">
        <v>2</v>
      </c>
      <c r="N8" s="20"/>
      <c r="O8" s="20"/>
      <c r="P8" s="26"/>
      <c r="Q8" s="9"/>
      <c r="R8" s="9"/>
      <c r="S8" s="9"/>
      <c r="T8" s="9"/>
      <c r="U8" s="9"/>
      <c r="V8" s="9"/>
      <c r="W8" s="32"/>
    </row>
    <row r="9" spans="1:23" ht="21">
      <c r="A9" s="36">
        <v>1</v>
      </c>
      <c r="B9" s="22" t="s">
        <v>21</v>
      </c>
      <c r="C9" s="2">
        <v>50</v>
      </c>
      <c r="D9" s="2">
        <v>56</v>
      </c>
      <c r="E9" s="63">
        <f>(D9+C9)/2</f>
        <v>53</v>
      </c>
      <c r="F9" s="2">
        <v>10</v>
      </c>
      <c r="G9" s="3">
        <f>E9*(4/5) +20</f>
        <v>62.400000000000006</v>
      </c>
      <c r="H9" s="3">
        <v>63</v>
      </c>
      <c r="I9" s="3"/>
      <c r="J9" s="3">
        <f>H9*0.4</f>
        <v>25.200000000000003</v>
      </c>
      <c r="K9" s="3"/>
      <c r="L9" s="2">
        <v>26</v>
      </c>
      <c r="M9" s="3">
        <f>L9+2</f>
        <v>28</v>
      </c>
      <c r="N9" s="3"/>
      <c r="O9" s="3"/>
      <c r="P9" s="27"/>
      <c r="Q9" s="9"/>
      <c r="R9" s="9"/>
      <c r="S9" s="9"/>
      <c r="T9" s="9"/>
      <c r="U9" s="9"/>
      <c r="V9" s="9"/>
      <c r="W9" s="32"/>
    </row>
    <row r="10" spans="1:23" ht="21">
      <c r="A10" s="36">
        <v>2</v>
      </c>
      <c r="B10" s="22" t="s">
        <v>34</v>
      </c>
      <c r="C10" s="2">
        <v>42</v>
      </c>
      <c r="D10" s="2">
        <v>35</v>
      </c>
      <c r="E10" s="63">
        <f t="shared" ref="E10:E30" si="0">(D10+C10)/2</f>
        <v>38.5</v>
      </c>
      <c r="F10" s="3"/>
      <c r="G10" s="3">
        <f t="shared" ref="G10:G12" si="1">E10*(4/5) +20</f>
        <v>50.8</v>
      </c>
      <c r="H10" s="3">
        <v>39</v>
      </c>
      <c r="I10" s="3"/>
      <c r="J10" s="3">
        <f>H10*0.4</f>
        <v>15.600000000000001</v>
      </c>
      <c r="K10" s="3"/>
      <c r="L10" s="2">
        <v>16</v>
      </c>
      <c r="M10" s="3">
        <f t="shared" ref="M10:M30" si="2">L10+2</f>
        <v>18</v>
      </c>
      <c r="N10" s="3"/>
      <c r="O10" s="3"/>
      <c r="P10" s="49"/>
      <c r="Q10" s="9"/>
      <c r="R10" s="9"/>
      <c r="S10" s="9"/>
      <c r="T10" s="9"/>
      <c r="U10" s="9"/>
      <c r="V10" s="9"/>
      <c r="W10" s="32"/>
    </row>
    <row r="11" spans="1:23" ht="21">
      <c r="A11" s="36">
        <v>3</v>
      </c>
      <c r="B11" s="22" t="s">
        <v>36</v>
      </c>
      <c r="C11" s="2">
        <v>45</v>
      </c>
      <c r="D11" s="2">
        <v>67</v>
      </c>
      <c r="E11" s="63">
        <f t="shared" si="0"/>
        <v>56</v>
      </c>
      <c r="F11" s="2">
        <v>10</v>
      </c>
      <c r="G11" s="3">
        <f t="shared" si="1"/>
        <v>64.800000000000011</v>
      </c>
      <c r="H11" s="2">
        <f>E11+F11</f>
        <v>66</v>
      </c>
      <c r="I11" s="2"/>
      <c r="J11" s="3">
        <f t="shared" ref="J11:J27" si="3">H11*0.4</f>
        <v>26.400000000000002</v>
      </c>
      <c r="K11" s="2"/>
      <c r="L11" s="2">
        <v>27</v>
      </c>
      <c r="M11" s="3">
        <f t="shared" si="2"/>
        <v>29</v>
      </c>
      <c r="N11" s="2"/>
      <c r="O11" s="2"/>
      <c r="P11" s="40"/>
      <c r="Q11" s="9"/>
      <c r="R11" s="9"/>
      <c r="S11" s="9"/>
      <c r="T11" s="9"/>
      <c r="U11" s="9"/>
      <c r="V11" s="9"/>
      <c r="W11" s="32"/>
    </row>
    <row r="12" spans="1:23" ht="21">
      <c r="A12" s="36">
        <v>4</v>
      </c>
      <c r="B12" s="22" t="s">
        <v>35</v>
      </c>
      <c r="C12" s="2">
        <v>39</v>
      </c>
      <c r="D12" s="2">
        <v>60</v>
      </c>
      <c r="E12" s="63">
        <f t="shared" si="0"/>
        <v>49.5</v>
      </c>
      <c r="F12" s="3"/>
      <c r="G12" s="3">
        <f t="shared" si="1"/>
        <v>59.6</v>
      </c>
      <c r="H12" s="2">
        <f t="shared" ref="H12:H18" si="4">E12+F12</f>
        <v>49.5</v>
      </c>
      <c r="I12" s="3"/>
      <c r="J12" s="3">
        <f t="shared" si="3"/>
        <v>19.8</v>
      </c>
      <c r="K12" s="3"/>
      <c r="L12" s="2">
        <v>20</v>
      </c>
      <c r="M12" s="3">
        <f t="shared" si="2"/>
        <v>22</v>
      </c>
      <c r="N12" s="3"/>
      <c r="O12" s="3"/>
      <c r="P12" s="27"/>
      <c r="Q12" s="9"/>
      <c r="R12" s="9"/>
      <c r="S12" s="9"/>
      <c r="T12" s="9"/>
      <c r="U12" s="9"/>
      <c r="V12" s="9"/>
      <c r="W12" s="32"/>
    </row>
    <row r="13" spans="1:23" ht="21">
      <c r="A13" s="36">
        <v>5</v>
      </c>
      <c r="B13" s="22" t="s">
        <v>11</v>
      </c>
      <c r="C13" s="2">
        <v>60</v>
      </c>
      <c r="D13" s="2">
        <v>70</v>
      </c>
      <c r="E13" s="63">
        <f t="shared" si="0"/>
        <v>65</v>
      </c>
      <c r="F13" s="2">
        <v>10</v>
      </c>
      <c r="G13" s="2"/>
      <c r="H13" s="2">
        <v>75</v>
      </c>
      <c r="I13" s="2"/>
      <c r="J13" s="3">
        <f t="shared" si="3"/>
        <v>30</v>
      </c>
      <c r="K13" s="2"/>
      <c r="L13" s="2">
        <v>30</v>
      </c>
      <c r="M13" s="3">
        <f t="shared" si="2"/>
        <v>32</v>
      </c>
      <c r="N13" s="2"/>
      <c r="O13" s="2"/>
      <c r="P13" s="28"/>
      <c r="Q13" s="9"/>
      <c r="R13" s="9"/>
      <c r="S13" s="9"/>
      <c r="T13" s="9"/>
      <c r="U13" s="9"/>
      <c r="V13" s="9"/>
      <c r="W13" s="32"/>
    </row>
    <row r="14" spans="1:23" ht="21">
      <c r="A14" s="36">
        <v>6</v>
      </c>
      <c r="B14" s="22" t="s">
        <v>44</v>
      </c>
      <c r="C14" s="2">
        <v>37</v>
      </c>
      <c r="D14" s="2">
        <v>32</v>
      </c>
      <c r="E14" s="63">
        <f t="shared" si="0"/>
        <v>34.5</v>
      </c>
      <c r="F14" s="2"/>
      <c r="G14" s="2"/>
      <c r="H14" s="2">
        <f t="shared" si="4"/>
        <v>34.5</v>
      </c>
      <c r="I14" s="2"/>
      <c r="J14" s="3">
        <f t="shared" si="3"/>
        <v>13.8</v>
      </c>
      <c r="K14" s="2"/>
      <c r="L14" s="2">
        <v>14</v>
      </c>
      <c r="M14" s="3">
        <f t="shared" si="2"/>
        <v>16</v>
      </c>
      <c r="N14" s="2"/>
      <c r="O14" s="2"/>
      <c r="P14" s="28"/>
      <c r="Q14" s="9"/>
      <c r="R14" s="9"/>
      <c r="S14" s="9"/>
      <c r="T14" s="9"/>
      <c r="U14" s="9"/>
      <c r="V14" s="9"/>
      <c r="W14" s="32"/>
    </row>
    <row r="15" spans="1:23" ht="21">
      <c r="A15" s="36">
        <v>7</v>
      </c>
      <c r="B15" s="22" t="s">
        <v>41</v>
      </c>
      <c r="C15" s="2">
        <v>39</v>
      </c>
      <c r="D15" s="2">
        <v>35</v>
      </c>
      <c r="E15" s="63">
        <f t="shared" si="0"/>
        <v>37</v>
      </c>
      <c r="F15" s="2"/>
      <c r="G15" s="2"/>
      <c r="H15" s="2">
        <f t="shared" si="4"/>
        <v>37</v>
      </c>
      <c r="I15" s="2"/>
      <c r="J15" s="3">
        <f t="shared" si="3"/>
        <v>14.8</v>
      </c>
      <c r="K15" s="2"/>
      <c r="L15" s="2">
        <v>15</v>
      </c>
      <c r="M15" s="3">
        <f t="shared" si="2"/>
        <v>17</v>
      </c>
      <c r="N15" s="2"/>
      <c r="O15" s="2"/>
      <c r="P15" s="28"/>
      <c r="Q15" s="9"/>
      <c r="R15" s="9"/>
      <c r="S15" s="9"/>
      <c r="T15" s="9"/>
      <c r="U15" s="9"/>
      <c r="V15" s="9"/>
      <c r="W15" s="32"/>
    </row>
    <row r="16" spans="1:23" ht="21">
      <c r="A16" s="36">
        <v>8</v>
      </c>
      <c r="B16" s="22" t="s">
        <v>42</v>
      </c>
      <c r="C16" s="2">
        <v>32</v>
      </c>
      <c r="D16" s="2">
        <v>55</v>
      </c>
      <c r="E16" s="63">
        <f t="shared" si="0"/>
        <v>43.5</v>
      </c>
      <c r="F16" s="2"/>
      <c r="G16" s="2"/>
      <c r="H16" s="2">
        <f t="shared" si="4"/>
        <v>43.5</v>
      </c>
      <c r="I16" s="2"/>
      <c r="J16" s="3">
        <f t="shared" si="3"/>
        <v>17.400000000000002</v>
      </c>
      <c r="K16" s="2"/>
      <c r="L16" s="2">
        <v>18</v>
      </c>
      <c r="M16" s="3">
        <f t="shared" si="2"/>
        <v>20</v>
      </c>
      <c r="N16" s="2"/>
      <c r="O16" s="2"/>
      <c r="P16" s="28"/>
      <c r="Q16" s="9"/>
      <c r="R16" s="9"/>
      <c r="S16" s="9"/>
      <c r="T16" s="9"/>
      <c r="U16" s="9"/>
      <c r="V16" s="9"/>
      <c r="W16" s="32"/>
    </row>
    <row r="17" spans="1:23" ht="21">
      <c r="A17" s="36">
        <v>9</v>
      </c>
      <c r="B17" s="22" t="s">
        <v>13</v>
      </c>
      <c r="C17" s="2">
        <v>20</v>
      </c>
      <c r="D17" s="2">
        <v>38</v>
      </c>
      <c r="E17" s="63">
        <f t="shared" si="0"/>
        <v>29</v>
      </c>
      <c r="F17" s="2">
        <v>10</v>
      </c>
      <c r="G17" s="2"/>
      <c r="H17" s="2">
        <f t="shared" si="4"/>
        <v>39</v>
      </c>
      <c r="I17" s="2"/>
      <c r="J17" s="3">
        <f t="shared" si="3"/>
        <v>15.600000000000001</v>
      </c>
      <c r="K17" s="2"/>
      <c r="L17" s="2">
        <v>16</v>
      </c>
      <c r="M17" s="3">
        <f t="shared" si="2"/>
        <v>18</v>
      </c>
      <c r="N17" s="2"/>
      <c r="O17" s="2"/>
      <c r="P17" s="28"/>
      <c r="Q17" s="9"/>
      <c r="R17" s="9"/>
      <c r="S17" s="9"/>
      <c r="T17" s="9"/>
      <c r="U17" s="9"/>
      <c r="V17" s="9"/>
      <c r="W17" s="32"/>
    </row>
    <row r="18" spans="1:23" ht="21">
      <c r="A18" s="36">
        <v>10</v>
      </c>
      <c r="B18" s="22" t="s">
        <v>14</v>
      </c>
      <c r="C18" s="2">
        <v>30</v>
      </c>
      <c r="D18" s="2">
        <v>66</v>
      </c>
      <c r="E18" s="63">
        <f t="shared" si="0"/>
        <v>48</v>
      </c>
      <c r="F18" s="2"/>
      <c r="G18" s="2"/>
      <c r="H18" s="2">
        <f t="shared" si="4"/>
        <v>48</v>
      </c>
      <c r="I18" s="2"/>
      <c r="J18" s="3">
        <f t="shared" si="3"/>
        <v>19.200000000000003</v>
      </c>
      <c r="K18" s="2"/>
      <c r="L18" s="2">
        <v>20</v>
      </c>
      <c r="M18" s="3">
        <f t="shared" si="2"/>
        <v>22</v>
      </c>
      <c r="N18" s="2"/>
      <c r="O18" s="2"/>
      <c r="P18" s="28"/>
      <c r="Q18" s="9"/>
      <c r="R18" s="9"/>
      <c r="S18" s="9"/>
      <c r="T18" s="9"/>
      <c r="U18" s="9"/>
      <c r="V18" s="9"/>
      <c r="W18" s="32"/>
    </row>
    <row r="19" spans="1:23" ht="21">
      <c r="A19" s="36">
        <v>11</v>
      </c>
      <c r="B19" s="54" t="s">
        <v>38</v>
      </c>
      <c r="C19" s="2">
        <v>52</v>
      </c>
      <c r="D19" s="2">
        <v>75</v>
      </c>
      <c r="E19" s="63">
        <f t="shared" si="0"/>
        <v>63.5</v>
      </c>
      <c r="F19" s="2"/>
      <c r="G19" s="2"/>
      <c r="H19" s="2">
        <v>64</v>
      </c>
      <c r="I19" s="2"/>
      <c r="J19" s="3">
        <f t="shared" si="3"/>
        <v>25.6</v>
      </c>
      <c r="K19" s="2"/>
      <c r="L19" s="2">
        <v>26</v>
      </c>
      <c r="M19" s="3">
        <f t="shared" si="2"/>
        <v>28</v>
      </c>
      <c r="N19" s="2"/>
      <c r="O19" s="2"/>
      <c r="P19" s="28"/>
      <c r="Q19" s="9"/>
      <c r="R19" s="9"/>
      <c r="S19" s="9"/>
      <c r="T19" s="9"/>
      <c r="U19" s="9"/>
      <c r="V19" s="9"/>
      <c r="W19" s="32"/>
    </row>
    <row r="20" spans="1:23" ht="21">
      <c r="A20" s="36">
        <v>12</v>
      </c>
      <c r="B20" s="22" t="s">
        <v>15</v>
      </c>
      <c r="C20" s="2">
        <v>52</v>
      </c>
      <c r="D20" s="2">
        <v>71</v>
      </c>
      <c r="E20" s="63">
        <f t="shared" si="0"/>
        <v>61.5</v>
      </c>
      <c r="F20" s="2">
        <v>10</v>
      </c>
      <c r="G20" s="2"/>
      <c r="H20" s="2">
        <v>72</v>
      </c>
      <c r="I20" s="2"/>
      <c r="J20" s="3">
        <f t="shared" si="3"/>
        <v>28.8</v>
      </c>
      <c r="K20" s="2"/>
      <c r="L20" s="2">
        <v>29</v>
      </c>
      <c r="M20" s="3">
        <f t="shared" si="2"/>
        <v>31</v>
      </c>
      <c r="N20" s="2"/>
      <c r="O20" s="2"/>
      <c r="P20" s="28"/>
      <c r="Q20" s="9"/>
      <c r="R20" s="9"/>
      <c r="S20" s="9"/>
      <c r="T20" s="9"/>
      <c r="U20" s="9"/>
      <c r="V20" s="9"/>
      <c r="W20" s="32"/>
    </row>
    <row r="21" spans="1:23" ht="21">
      <c r="A21" s="36">
        <v>13</v>
      </c>
      <c r="B21" s="55" t="s">
        <v>16</v>
      </c>
      <c r="C21" s="2">
        <v>35</v>
      </c>
      <c r="D21" s="2">
        <v>51</v>
      </c>
      <c r="E21" s="63">
        <f t="shared" si="0"/>
        <v>43</v>
      </c>
      <c r="F21" s="2"/>
      <c r="G21" s="2"/>
      <c r="H21" s="2">
        <v>43</v>
      </c>
      <c r="I21" s="2"/>
      <c r="J21" s="3">
        <f t="shared" si="3"/>
        <v>17.2</v>
      </c>
      <c r="K21" s="2"/>
      <c r="L21" s="2">
        <v>18</v>
      </c>
      <c r="M21" s="3">
        <f t="shared" si="2"/>
        <v>20</v>
      </c>
      <c r="N21" s="2"/>
      <c r="O21" s="2"/>
      <c r="P21" s="28"/>
      <c r="Q21" s="9"/>
      <c r="R21" s="9"/>
      <c r="S21" s="9"/>
      <c r="T21" s="9"/>
      <c r="U21" s="9"/>
      <c r="V21" s="9"/>
      <c r="W21" s="32"/>
    </row>
    <row r="22" spans="1:23" ht="21">
      <c r="A22" s="36">
        <v>14</v>
      </c>
      <c r="B22" s="22" t="s">
        <v>30</v>
      </c>
      <c r="C22" s="2">
        <v>34</v>
      </c>
      <c r="D22" s="2">
        <v>53</v>
      </c>
      <c r="E22" s="63">
        <f t="shared" si="0"/>
        <v>43.5</v>
      </c>
      <c r="F22" s="2">
        <v>10</v>
      </c>
      <c r="G22" s="2"/>
      <c r="H22" s="2">
        <v>54</v>
      </c>
      <c r="I22" s="2"/>
      <c r="J22" s="3">
        <f t="shared" si="3"/>
        <v>21.6</v>
      </c>
      <c r="K22" s="2"/>
      <c r="L22" s="2">
        <v>22</v>
      </c>
      <c r="M22" s="3">
        <f t="shared" si="2"/>
        <v>24</v>
      </c>
      <c r="N22" s="2"/>
      <c r="O22" s="2"/>
      <c r="P22" s="28"/>
      <c r="Q22" s="9"/>
      <c r="R22" s="9"/>
      <c r="S22" s="9"/>
      <c r="T22" s="9"/>
      <c r="U22" s="9"/>
      <c r="V22" s="9"/>
      <c r="W22" s="32"/>
    </row>
    <row r="23" spans="1:23" ht="21">
      <c r="A23" s="36">
        <v>15</v>
      </c>
      <c r="B23" s="22" t="s">
        <v>17</v>
      </c>
      <c r="C23" s="2">
        <v>81</v>
      </c>
      <c r="D23" s="2">
        <v>77</v>
      </c>
      <c r="E23" s="63">
        <f t="shared" si="0"/>
        <v>79</v>
      </c>
      <c r="F23" s="2"/>
      <c r="G23" s="2"/>
      <c r="H23" s="2">
        <v>79</v>
      </c>
      <c r="I23" s="2"/>
      <c r="J23" s="3">
        <f t="shared" si="3"/>
        <v>31.6</v>
      </c>
      <c r="K23" s="2"/>
      <c r="L23" s="2">
        <v>32</v>
      </c>
      <c r="M23" s="3">
        <f t="shared" si="2"/>
        <v>34</v>
      </c>
      <c r="N23" s="2"/>
      <c r="O23" s="2"/>
      <c r="P23" s="28"/>
      <c r="Q23" s="9"/>
      <c r="R23" s="9"/>
      <c r="S23" s="9"/>
      <c r="T23" s="9"/>
      <c r="U23" s="9"/>
      <c r="V23" s="9"/>
      <c r="W23" s="32"/>
    </row>
    <row r="24" spans="1:23" ht="21">
      <c r="A24" s="36">
        <v>16</v>
      </c>
      <c r="B24" s="22" t="s">
        <v>63</v>
      </c>
      <c r="C24" s="2">
        <v>12</v>
      </c>
      <c r="D24" s="2">
        <v>31</v>
      </c>
      <c r="E24" s="63">
        <f t="shared" si="0"/>
        <v>21.5</v>
      </c>
      <c r="F24" s="2"/>
      <c r="G24" s="2"/>
      <c r="H24" s="2">
        <v>22</v>
      </c>
      <c r="I24" s="2"/>
      <c r="J24" s="3">
        <f t="shared" si="3"/>
        <v>8.8000000000000007</v>
      </c>
      <c r="K24" s="2"/>
      <c r="L24" s="2">
        <v>9</v>
      </c>
      <c r="M24" s="3">
        <f t="shared" si="2"/>
        <v>11</v>
      </c>
      <c r="N24" s="2"/>
      <c r="O24" s="2"/>
      <c r="P24" s="28"/>
      <c r="Q24" s="9"/>
      <c r="R24" s="9"/>
      <c r="S24" s="9"/>
      <c r="T24" s="9"/>
      <c r="U24" s="9"/>
      <c r="V24" s="9"/>
      <c r="W24" s="32"/>
    </row>
    <row r="25" spans="1:23" ht="21">
      <c r="A25" s="36">
        <v>17</v>
      </c>
      <c r="B25" s="22" t="s">
        <v>43</v>
      </c>
      <c r="C25" s="2">
        <v>20</v>
      </c>
      <c r="D25" s="2">
        <v>22</v>
      </c>
      <c r="E25" s="63">
        <f t="shared" si="0"/>
        <v>21</v>
      </c>
      <c r="F25" s="2"/>
      <c r="G25" s="2"/>
      <c r="H25" s="2">
        <v>21</v>
      </c>
      <c r="I25" s="2"/>
      <c r="J25" s="3">
        <f t="shared" si="3"/>
        <v>8.4</v>
      </c>
      <c r="K25" s="2"/>
      <c r="L25" s="2">
        <v>9</v>
      </c>
      <c r="M25" s="3">
        <f t="shared" si="2"/>
        <v>11</v>
      </c>
      <c r="N25" s="2"/>
      <c r="O25" s="2"/>
      <c r="P25" s="28"/>
      <c r="Q25" s="9"/>
      <c r="R25" s="9"/>
      <c r="S25" s="9"/>
      <c r="T25" s="9"/>
      <c r="U25" s="9"/>
      <c r="V25" s="9"/>
      <c r="W25" s="32"/>
    </row>
    <row r="26" spans="1:23" ht="21">
      <c r="A26" s="36">
        <v>18</v>
      </c>
      <c r="B26" s="22" t="s">
        <v>18</v>
      </c>
      <c r="C26" s="58">
        <v>77</v>
      </c>
      <c r="D26" s="2">
        <v>72</v>
      </c>
      <c r="E26" s="63">
        <f t="shared" si="0"/>
        <v>74.5</v>
      </c>
      <c r="F26" s="2"/>
      <c r="G26" s="2"/>
      <c r="H26" s="2">
        <v>75</v>
      </c>
      <c r="I26" s="2"/>
      <c r="J26" s="3">
        <f t="shared" si="3"/>
        <v>30</v>
      </c>
      <c r="K26" s="2"/>
      <c r="L26" s="2">
        <v>30</v>
      </c>
      <c r="M26" s="3">
        <f t="shared" si="2"/>
        <v>32</v>
      </c>
      <c r="N26" s="2"/>
      <c r="O26" s="2"/>
      <c r="P26" s="28"/>
      <c r="Q26" s="9"/>
      <c r="R26" s="9"/>
      <c r="S26" s="9"/>
      <c r="T26" s="9"/>
      <c r="U26" s="9"/>
      <c r="V26" s="9"/>
      <c r="W26" s="32"/>
    </row>
    <row r="27" spans="1:23" ht="21">
      <c r="A27" s="36">
        <v>19</v>
      </c>
      <c r="B27" s="22" t="s">
        <v>19</v>
      </c>
      <c r="C27" s="2">
        <v>58</v>
      </c>
      <c r="D27" s="2">
        <v>47</v>
      </c>
      <c r="E27" s="63">
        <f t="shared" si="0"/>
        <v>52.5</v>
      </c>
      <c r="F27" s="2">
        <v>10</v>
      </c>
      <c r="G27" s="2"/>
      <c r="H27" s="2">
        <v>63</v>
      </c>
      <c r="I27" s="2"/>
      <c r="J27" s="3">
        <f t="shared" si="3"/>
        <v>25.200000000000003</v>
      </c>
      <c r="K27" s="2"/>
      <c r="L27" s="2">
        <v>26</v>
      </c>
      <c r="M27" s="3">
        <f t="shared" si="2"/>
        <v>28</v>
      </c>
      <c r="N27" s="2"/>
      <c r="O27" s="2"/>
      <c r="P27" s="28"/>
      <c r="Q27" s="9"/>
      <c r="R27" s="9"/>
      <c r="S27" s="9"/>
      <c r="T27" s="9"/>
      <c r="U27" s="9"/>
      <c r="V27" s="9"/>
      <c r="W27" s="32"/>
    </row>
    <row r="28" spans="1:23" ht="21">
      <c r="A28" s="36">
        <v>20</v>
      </c>
      <c r="B28" s="22" t="s">
        <v>20</v>
      </c>
      <c r="C28" s="2">
        <v>27</v>
      </c>
      <c r="D28" s="2">
        <v>59</v>
      </c>
      <c r="E28" s="63">
        <f t="shared" si="0"/>
        <v>43</v>
      </c>
      <c r="F28" s="2"/>
      <c r="G28" s="2"/>
      <c r="H28" s="2">
        <v>43</v>
      </c>
      <c r="I28" s="2"/>
      <c r="J28" s="2">
        <f t="shared" ref="J28:J30" si="5">H28*0.4</f>
        <v>17.2</v>
      </c>
      <c r="K28" s="2"/>
      <c r="L28" s="2">
        <v>18</v>
      </c>
      <c r="M28" s="3">
        <f t="shared" si="2"/>
        <v>20</v>
      </c>
      <c r="N28" s="2"/>
      <c r="O28" s="2"/>
      <c r="P28" s="28"/>
      <c r="Q28" s="9"/>
      <c r="R28" s="9"/>
      <c r="S28" s="9"/>
      <c r="T28" s="9"/>
      <c r="U28" s="9"/>
      <c r="V28" s="9"/>
      <c r="W28" s="32"/>
    </row>
    <row r="29" spans="1:23" ht="21">
      <c r="A29" s="60">
        <v>21</v>
      </c>
      <c r="B29" s="61" t="s">
        <v>53</v>
      </c>
      <c r="C29" s="59"/>
      <c r="D29" s="59"/>
      <c r="E29" s="63">
        <f t="shared" si="0"/>
        <v>0</v>
      </c>
      <c r="F29" s="59"/>
      <c r="G29" s="59"/>
      <c r="H29" s="2" t="s">
        <v>5</v>
      </c>
      <c r="I29" s="59"/>
      <c r="J29" s="2"/>
      <c r="K29" s="59"/>
      <c r="L29" s="59"/>
      <c r="M29" s="3"/>
      <c r="N29" s="59"/>
      <c r="O29" s="59"/>
      <c r="P29" s="62"/>
      <c r="Q29" s="9"/>
      <c r="R29" s="9"/>
      <c r="S29" s="9"/>
      <c r="T29" s="9"/>
      <c r="U29" s="9"/>
      <c r="V29" s="9"/>
      <c r="W29" s="32"/>
    </row>
    <row r="30" spans="1:23" ht="21">
      <c r="A30" s="36">
        <v>22</v>
      </c>
      <c r="B30" s="22" t="s">
        <v>40</v>
      </c>
      <c r="C30" s="2">
        <v>51</v>
      </c>
      <c r="D30" s="2">
        <v>68</v>
      </c>
      <c r="E30" s="63">
        <f t="shared" si="0"/>
        <v>59.5</v>
      </c>
      <c r="F30" s="2"/>
      <c r="G30" s="2"/>
      <c r="H30" s="2">
        <v>60</v>
      </c>
      <c r="I30" s="2"/>
      <c r="J30" s="2">
        <f t="shared" si="5"/>
        <v>24</v>
      </c>
      <c r="K30" s="2"/>
      <c r="L30" s="2">
        <v>25</v>
      </c>
      <c r="M30" s="3">
        <f t="shared" si="2"/>
        <v>27</v>
      </c>
      <c r="N30" s="2"/>
      <c r="O30" s="2"/>
      <c r="P30" s="28"/>
      <c r="Q30" s="9"/>
      <c r="R30" s="9"/>
      <c r="S30" s="9"/>
      <c r="T30" s="9"/>
      <c r="U30" s="9"/>
      <c r="V30" s="9"/>
      <c r="W30" s="32"/>
    </row>
    <row r="31" spans="1:23" ht="22.95" customHeigh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74" t="s">
        <v>6</v>
      </c>
      <c r="O31" s="75"/>
      <c r="P31" s="76"/>
      <c r="Q31" s="9"/>
      <c r="R31" s="9"/>
      <c r="S31" s="9"/>
      <c r="T31" s="9"/>
      <c r="U31" s="9"/>
      <c r="V31" s="9"/>
      <c r="W31" s="32"/>
    </row>
    <row r="32" spans="1:23" ht="13.8">
      <c r="A32" s="37">
        <v>1</v>
      </c>
      <c r="Q32" s="9"/>
      <c r="R32" s="9"/>
      <c r="S32" s="9"/>
      <c r="T32" s="9"/>
      <c r="U32" s="9"/>
      <c r="V32" s="9"/>
      <c r="W32" s="32"/>
    </row>
    <row r="33" spans="1:23" ht="18.600000000000001">
      <c r="A33" s="37">
        <v>2</v>
      </c>
      <c r="B33" s="22"/>
      <c r="C33" s="43"/>
      <c r="D33" s="44"/>
      <c r="E33" s="44"/>
      <c r="F33" s="44"/>
      <c r="G33" s="45"/>
      <c r="H33" s="46"/>
      <c r="I33" s="47"/>
      <c r="J33" s="47"/>
      <c r="K33" s="47"/>
      <c r="L33" s="47"/>
      <c r="M33" s="47"/>
      <c r="N33" s="47"/>
      <c r="O33" s="47"/>
      <c r="P33" s="48"/>
      <c r="Q33" s="9"/>
      <c r="R33" s="9"/>
      <c r="S33" s="9"/>
      <c r="T33" s="9"/>
      <c r="U33" s="9"/>
      <c r="V33" s="9"/>
      <c r="W33" s="32"/>
    </row>
    <row r="34" spans="1:23" ht="18.600000000000001">
      <c r="A34" s="37">
        <v>3</v>
      </c>
      <c r="B34" s="53"/>
      <c r="C34" s="90"/>
      <c r="D34" s="91"/>
      <c r="E34" s="91"/>
      <c r="F34" s="91"/>
      <c r="G34" s="92"/>
      <c r="H34" s="41"/>
      <c r="I34" s="42"/>
      <c r="J34" s="42"/>
      <c r="K34" s="42"/>
      <c r="L34" s="42"/>
      <c r="M34" s="42"/>
      <c r="N34" s="51"/>
      <c r="O34" s="42"/>
      <c r="P34" s="52"/>
      <c r="Q34" s="9"/>
      <c r="R34" s="9"/>
      <c r="S34" s="9"/>
      <c r="T34" s="9"/>
      <c r="U34" s="9"/>
      <c r="V34" s="9"/>
      <c r="W34" s="32"/>
    </row>
    <row r="35" spans="1:23" ht="21" thickBot="1">
      <c r="A35" s="88"/>
      <c r="B35" s="89"/>
      <c r="C35" s="98"/>
      <c r="D35" s="98"/>
      <c r="E35" s="98"/>
      <c r="F35" s="98"/>
      <c r="G35" s="98"/>
      <c r="H35" s="98"/>
      <c r="I35" s="98"/>
      <c r="J35" s="9"/>
      <c r="K35" s="9"/>
      <c r="L35" s="9"/>
      <c r="M35" s="9"/>
      <c r="N35" s="1"/>
      <c r="O35" s="9"/>
      <c r="P35" s="32"/>
      <c r="Q35" s="9"/>
      <c r="R35" s="9"/>
      <c r="S35" s="9"/>
      <c r="T35" s="9"/>
      <c r="U35" s="9"/>
      <c r="V35" s="9"/>
      <c r="W35" s="32"/>
    </row>
    <row r="36" spans="1:23" ht="24" customHeight="1" thickBot="1">
      <c r="A36" s="77" t="s">
        <v>9</v>
      </c>
      <c r="B36" s="78"/>
      <c r="C36" s="85" t="s">
        <v>46</v>
      </c>
      <c r="D36" s="86"/>
      <c r="E36" s="86"/>
      <c r="F36" s="86"/>
      <c r="G36" s="86"/>
      <c r="H36" s="86"/>
      <c r="I36" s="87"/>
      <c r="J36" s="65" t="s">
        <v>7</v>
      </c>
      <c r="K36" s="66"/>
      <c r="L36" s="66"/>
      <c r="M36" s="66"/>
      <c r="N36" s="66"/>
      <c r="O36" s="66"/>
      <c r="P36" s="67"/>
      <c r="Q36" s="9"/>
      <c r="R36" s="9"/>
      <c r="S36" s="9"/>
      <c r="T36" s="9"/>
      <c r="U36" s="9"/>
      <c r="V36" s="9"/>
      <c r="W36" s="32"/>
    </row>
    <row r="37" spans="1:23" ht="24" customHeight="1" thickBot="1">
      <c r="A37" s="96"/>
      <c r="B37" s="97"/>
      <c r="C37" s="71"/>
      <c r="D37" s="71"/>
      <c r="E37" s="71"/>
      <c r="F37" s="71"/>
      <c r="G37" s="71"/>
      <c r="H37" s="71"/>
      <c r="I37" s="71"/>
      <c r="J37" s="66" t="s">
        <v>8</v>
      </c>
      <c r="K37" s="66"/>
      <c r="L37" s="66"/>
      <c r="M37" s="66"/>
      <c r="N37" s="66"/>
      <c r="O37" s="66"/>
      <c r="P37" s="67"/>
      <c r="Q37" s="9"/>
      <c r="R37" s="9"/>
      <c r="S37" s="9"/>
      <c r="T37" s="9"/>
      <c r="U37" s="9"/>
      <c r="V37" s="9"/>
      <c r="W37" s="32"/>
    </row>
    <row r="38" spans="1:23" ht="21.6" thickBot="1">
      <c r="A38" s="77" t="s">
        <v>10</v>
      </c>
      <c r="B38" s="78"/>
      <c r="C38" s="79" t="s">
        <v>47</v>
      </c>
      <c r="D38" s="80"/>
      <c r="E38" s="80"/>
      <c r="F38" s="80"/>
      <c r="G38" s="80"/>
      <c r="H38" s="80"/>
      <c r="I38" s="81"/>
      <c r="J38" s="65" t="s">
        <v>0</v>
      </c>
      <c r="K38" s="66"/>
      <c r="L38" s="66"/>
      <c r="M38" s="66"/>
      <c r="N38" s="66"/>
      <c r="O38" s="66"/>
      <c r="P38" s="67"/>
      <c r="Q38" s="9"/>
      <c r="R38" s="9"/>
      <c r="S38" s="9"/>
      <c r="T38" s="9"/>
      <c r="U38" s="9"/>
      <c r="V38" s="9"/>
      <c r="W38" s="32"/>
    </row>
    <row r="39" spans="1:23" ht="13.8" thickBot="1">
      <c r="A39" s="3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24"/>
      <c r="Q39" s="9"/>
      <c r="R39" s="9"/>
      <c r="S39" s="9"/>
      <c r="T39" s="9"/>
      <c r="U39" s="9"/>
      <c r="V39" s="9"/>
      <c r="W39" s="32"/>
    </row>
    <row r="40" spans="1:23" ht="23.4" thickBot="1">
      <c r="A40" s="34"/>
      <c r="B40" s="14"/>
      <c r="C40" s="14"/>
      <c r="D40" s="14"/>
      <c r="E40" s="14"/>
      <c r="F40" s="14"/>
      <c r="G40" s="13" t="s">
        <v>3</v>
      </c>
      <c r="H40" s="15"/>
      <c r="I40" s="14"/>
      <c r="J40" s="14"/>
      <c r="K40" s="14"/>
      <c r="L40" s="14"/>
      <c r="M40" s="14"/>
      <c r="N40" s="16"/>
      <c r="O40" s="15"/>
      <c r="P40" s="25"/>
      <c r="Q40" s="9"/>
      <c r="R40" s="9"/>
      <c r="S40" s="9"/>
      <c r="T40" s="9"/>
      <c r="U40" s="9"/>
      <c r="V40" s="9"/>
      <c r="W40" s="32"/>
    </row>
    <row r="41" spans="1:23" ht="25.8" thickBo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0"/>
      <c r="O41" s="11"/>
      <c r="P41" s="24"/>
      <c r="Q41" s="9"/>
      <c r="R41" s="9"/>
      <c r="S41" s="9"/>
      <c r="T41" s="9"/>
      <c r="U41" s="9"/>
      <c r="V41" s="9"/>
      <c r="W41" s="32"/>
    </row>
    <row r="42" spans="1:23" ht="96.75" customHeight="1">
      <c r="A42" s="38" t="s">
        <v>1</v>
      </c>
      <c r="B42" s="4" t="s">
        <v>2</v>
      </c>
      <c r="C42" s="5" t="s">
        <v>5</v>
      </c>
      <c r="D42" s="5"/>
      <c r="E42" s="5"/>
      <c r="F42" s="5"/>
      <c r="G42" s="5"/>
      <c r="H42" s="5"/>
      <c r="I42" s="5"/>
      <c r="J42" s="6"/>
      <c r="K42" s="7"/>
      <c r="L42" s="7"/>
      <c r="M42" s="8"/>
      <c r="N42" s="7"/>
      <c r="O42" s="7"/>
      <c r="P42" s="39"/>
      <c r="Q42" s="9"/>
      <c r="R42" s="9"/>
      <c r="S42" s="9"/>
      <c r="T42" s="9"/>
      <c r="U42" s="9"/>
      <c r="V42" s="9"/>
      <c r="W42" s="32"/>
    </row>
    <row r="43" spans="1:23" ht="21">
      <c r="A43" s="2">
        <v>1</v>
      </c>
      <c r="B43" s="2" t="s">
        <v>33</v>
      </c>
      <c r="C43" s="2">
        <v>54</v>
      </c>
      <c r="D43" s="2">
        <v>62</v>
      </c>
      <c r="E43" s="63">
        <f t="shared" ref="E43:E63" si="6">(D43+C43)/2</f>
        <v>58</v>
      </c>
      <c r="F43" s="2"/>
      <c r="G43" s="2">
        <v>10</v>
      </c>
      <c r="H43" s="2">
        <v>68</v>
      </c>
      <c r="I43" s="2"/>
      <c r="J43" s="64">
        <f>H43*0.4</f>
        <v>27.200000000000003</v>
      </c>
      <c r="K43" s="2"/>
      <c r="L43" s="2">
        <v>28</v>
      </c>
      <c r="M43" s="3">
        <f t="shared" ref="M43:M63" si="7">L43+2</f>
        <v>30</v>
      </c>
      <c r="N43" s="2"/>
      <c r="O43" s="2"/>
      <c r="P43" s="2"/>
      <c r="Q43" s="9"/>
      <c r="R43" s="9"/>
      <c r="S43" s="9"/>
      <c r="T43" s="9"/>
      <c r="U43" s="9"/>
      <c r="V43" s="9"/>
      <c r="W43" s="32"/>
    </row>
    <row r="44" spans="1:23" ht="21">
      <c r="A44" s="2">
        <v>2</v>
      </c>
      <c r="B44" s="2" t="s">
        <v>32</v>
      </c>
      <c r="C44" s="2">
        <v>75</v>
      </c>
      <c r="D44" s="2">
        <v>86</v>
      </c>
      <c r="E44" s="63">
        <f t="shared" si="6"/>
        <v>80.5</v>
      </c>
      <c r="F44" s="2"/>
      <c r="G44" s="2"/>
      <c r="H44" s="2">
        <v>81</v>
      </c>
      <c r="I44" s="2"/>
      <c r="J44" s="64">
        <f t="shared" ref="J44:J63" si="8">H44*0.4</f>
        <v>32.4</v>
      </c>
      <c r="K44" s="2"/>
      <c r="L44" s="2">
        <v>33</v>
      </c>
      <c r="M44" s="3">
        <f t="shared" si="7"/>
        <v>35</v>
      </c>
      <c r="N44" s="2"/>
      <c r="O44" s="2"/>
      <c r="P44" s="2"/>
      <c r="Q44" s="9"/>
      <c r="R44" s="9"/>
      <c r="S44" s="9"/>
      <c r="T44" s="9"/>
      <c r="U44" s="9"/>
      <c r="V44" s="9"/>
      <c r="W44" s="32"/>
    </row>
    <row r="45" spans="1:23" ht="21">
      <c r="A45" s="2">
        <v>3</v>
      </c>
      <c r="B45" s="2" t="s">
        <v>31</v>
      </c>
      <c r="C45" s="2">
        <v>63</v>
      </c>
      <c r="D45" s="2">
        <v>73</v>
      </c>
      <c r="E45" s="63">
        <f t="shared" si="6"/>
        <v>68</v>
      </c>
      <c r="F45" s="2"/>
      <c r="G45" s="2">
        <v>10</v>
      </c>
      <c r="H45" s="2">
        <v>78</v>
      </c>
      <c r="I45" s="2"/>
      <c r="J45" s="64">
        <f t="shared" si="8"/>
        <v>31.200000000000003</v>
      </c>
      <c r="K45" s="2"/>
      <c r="L45" s="2">
        <v>32</v>
      </c>
      <c r="M45" s="3">
        <f t="shared" si="7"/>
        <v>34</v>
      </c>
      <c r="N45" s="2"/>
      <c r="O45" s="2"/>
      <c r="P45" s="2"/>
      <c r="Q45" s="9"/>
      <c r="R45" s="9"/>
      <c r="S45" s="9"/>
      <c r="T45" s="9"/>
      <c r="U45" s="9"/>
      <c r="V45" s="9"/>
      <c r="W45" s="32"/>
    </row>
    <row r="46" spans="1:23" ht="21">
      <c r="A46" s="2">
        <v>4</v>
      </c>
      <c r="B46" s="2" t="s">
        <v>59</v>
      </c>
      <c r="C46" s="2">
        <v>44</v>
      </c>
      <c r="D46" s="2">
        <v>37</v>
      </c>
      <c r="E46" s="63">
        <f t="shared" si="6"/>
        <v>40.5</v>
      </c>
      <c r="F46" s="2"/>
      <c r="G46" s="2"/>
      <c r="H46" s="2">
        <v>41</v>
      </c>
      <c r="I46" s="2"/>
      <c r="J46" s="64">
        <f t="shared" si="8"/>
        <v>16.400000000000002</v>
      </c>
      <c r="K46" s="2"/>
      <c r="L46" s="2">
        <v>17</v>
      </c>
      <c r="M46" s="3">
        <f t="shared" si="7"/>
        <v>19</v>
      </c>
      <c r="N46" s="2"/>
      <c r="O46" s="2"/>
      <c r="P46" s="2"/>
      <c r="Q46" s="9"/>
      <c r="R46" s="9"/>
      <c r="S46" s="9"/>
      <c r="T46" s="9"/>
      <c r="U46" s="9"/>
      <c r="V46" s="9"/>
      <c r="W46" s="32"/>
    </row>
    <row r="47" spans="1:23" ht="21">
      <c r="A47" s="2">
        <v>5</v>
      </c>
      <c r="B47" s="2" t="s">
        <v>58</v>
      </c>
      <c r="C47" s="2">
        <v>17</v>
      </c>
      <c r="D47" s="58">
        <v>30</v>
      </c>
      <c r="E47" s="63">
        <f t="shared" si="6"/>
        <v>23.5</v>
      </c>
      <c r="F47" s="2"/>
      <c r="G47" s="2">
        <v>10</v>
      </c>
      <c r="H47" s="2">
        <v>34</v>
      </c>
      <c r="I47" s="2"/>
      <c r="J47" s="64">
        <f t="shared" si="8"/>
        <v>13.600000000000001</v>
      </c>
      <c r="K47" s="2"/>
      <c r="L47" s="2">
        <v>14</v>
      </c>
      <c r="M47" s="3">
        <f t="shared" si="7"/>
        <v>16</v>
      </c>
      <c r="N47" s="2"/>
      <c r="O47" s="2"/>
      <c r="P47" s="2"/>
      <c r="Q47" s="9"/>
      <c r="R47" s="9"/>
      <c r="S47" s="9"/>
      <c r="T47" s="9"/>
      <c r="U47" s="9"/>
      <c r="V47" s="9"/>
      <c r="W47" s="32"/>
    </row>
    <row r="48" spans="1:23" ht="21">
      <c r="A48" s="59">
        <v>6</v>
      </c>
      <c r="B48" s="59" t="s">
        <v>48</v>
      </c>
      <c r="C48" s="59"/>
      <c r="D48" s="59"/>
      <c r="E48" s="63">
        <f t="shared" si="6"/>
        <v>0</v>
      </c>
      <c r="F48" s="59"/>
      <c r="G48" s="59"/>
      <c r="H48" s="2" t="s">
        <v>5</v>
      </c>
      <c r="I48" s="59"/>
      <c r="J48" s="64"/>
      <c r="K48" s="59"/>
      <c r="L48" s="59"/>
      <c r="M48" s="59"/>
      <c r="N48" s="59"/>
      <c r="O48" s="59"/>
      <c r="P48" s="59"/>
      <c r="Q48" s="9"/>
      <c r="R48" s="9"/>
      <c r="S48" s="9"/>
      <c r="T48" s="9"/>
      <c r="U48" s="9"/>
      <c r="V48" s="9"/>
      <c r="W48" s="32"/>
    </row>
    <row r="49" spans="1:19" ht="21">
      <c r="A49" s="2">
        <v>7</v>
      </c>
      <c r="B49" s="2" t="s">
        <v>37</v>
      </c>
      <c r="C49" s="2">
        <v>27</v>
      </c>
      <c r="D49" s="2">
        <v>18</v>
      </c>
      <c r="E49" s="63">
        <f t="shared" si="6"/>
        <v>22.5</v>
      </c>
      <c r="F49" s="2"/>
      <c r="G49" s="2"/>
      <c r="H49" s="2">
        <v>23</v>
      </c>
      <c r="I49" s="2"/>
      <c r="J49" s="64">
        <v>9.1999999999999993</v>
      </c>
      <c r="K49" s="2"/>
      <c r="L49" s="2">
        <v>10</v>
      </c>
      <c r="M49" s="3">
        <f t="shared" si="7"/>
        <v>12</v>
      </c>
      <c r="N49" s="2"/>
      <c r="O49" s="2"/>
      <c r="P49" s="2"/>
      <c r="Q49" s="9"/>
      <c r="R49" s="9"/>
      <c r="S49" s="9"/>
    </row>
    <row r="50" spans="1:19" ht="21">
      <c r="A50" s="2">
        <v>8</v>
      </c>
      <c r="B50" s="2" t="s">
        <v>12</v>
      </c>
      <c r="C50" s="2">
        <v>64</v>
      </c>
      <c r="D50" s="2">
        <v>68</v>
      </c>
      <c r="E50" s="63">
        <f t="shared" si="6"/>
        <v>66</v>
      </c>
      <c r="F50" s="2"/>
      <c r="G50" s="2"/>
      <c r="H50" s="2">
        <v>66</v>
      </c>
      <c r="I50" s="2"/>
      <c r="J50" s="64">
        <f t="shared" si="8"/>
        <v>26.400000000000002</v>
      </c>
      <c r="K50" s="2"/>
      <c r="L50" s="2">
        <v>27</v>
      </c>
      <c r="M50" s="3">
        <f t="shared" si="7"/>
        <v>29</v>
      </c>
      <c r="N50" s="2"/>
      <c r="O50" s="2"/>
      <c r="P50" s="2"/>
      <c r="Q50" s="9"/>
      <c r="R50" s="9"/>
      <c r="S50" s="9"/>
    </row>
    <row r="51" spans="1:19" ht="21">
      <c r="A51" s="2">
        <v>9</v>
      </c>
      <c r="B51" s="2" t="s">
        <v>22</v>
      </c>
      <c r="C51" s="2">
        <v>40</v>
      </c>
      <c r="D51" s="57">
        <v>54</v>
      </c>
      <c r="E51" s="63">
        <f t="shared" si="6"/>
        <v>47</v>
      </c>
      <c r="F51" s="2"/>
      <c r="G51" s="2"/>
      <c r="H51" s="2">
        <v>47</v>
      </c>
      <c r="I51" s="2"/>
      <c r="J51" s="64">
        <f t="shared" si="8"/>
        <v>18.8</v>
      </c>
      <c r="K51" s="2"/>
      <c r="L51" s="2">
        <v>19</v>
      </c>
      <c r="M51" s="3">
        <f t="shared" si="7"/>
        <v>21</v>
      </c>
      <c r="N51" s="2"/>
      <c r="O51" s="2"/>
      <c r="P51" s="2"/>
      <c r="Q51" s="9"/>
      <c r="R51" s="9"/>
      <c r="S51" s="9"/>
    </row>
    <row r="52" spans="1:19" ht="21">
      <c r="A52" s="2">
        <v>10</v>
      </c>
      <c r="B52" s="2" t="s">
        <v>23</v>
      </c>
      <c r="C52" s="2">
        <v>42</v>
      </c>
      <c r="D52" s="2">
        <v>57</v>
      </c>
      <c r="E52" s="63">
        <f t="shared" si="6"/>
        <v>49.5</v>
      </c>
      <c r="F52" s="2"/>
      <c r="G52" s="2"/>
      <c r="H52" s="2">
        <v>50</v>
      </c>
      <c r="I52" s="2"/>
      <c r="J52" s="64">
        <f t="shared" si="8"/>
        <v>20</v>
      </c>
      <c r="K52" s="2"/>
      <c r="L52" s="2">
        <v>20</v>
      </c>
      <c r="M52" s="3">
        <f t="shared" si="7"/>
        <v>22</v>
      </c>
      <c r="N52" s="2"/>
      <c r="O52" s="2"/>
      <c r="P52" s="2"/>
      <c r="Q52" s="9"/>
      <c r="R52" s="9"/>
      <c r="S52" s="9"/>
    </row>
    <row r="53" spans="1:19" ht="21">
      <c r="A53" s="2">
        <v>11</v>
      </c>
      <c r="B53" s="2" t="s">
        <v>24</v>
      </c>
      <c r="C53" s="2">
        <v>35</v>
      </c>
      <c r="D53" s="2">
        <v>57</v>
      </c>
      <c r="E53" s="63">
        <f t="shared" si="6"/>
        <v>46</v>
      </c>
      <c r="F53" s="2"/>
      <c r="G53" s="2"/>
      <c r="H53" s="2">
        <v>46</v>
      </c>
      <c r="I53" s="2"/>
      <c r="J53" s="64">
        <f t="shared" si="8"/>
        <v>18.400000000000002</v>
      </c>
      <c r="K53" s="2"/>
      <c r="L53" s="2">
        <v>19</v>
      </c>
      <c r="M53" s="3">
        <f t="shared" si="7"/>
        <v>21</v>
      </c>
      <c r="N53" s="2"/>
      <c r="O53" s="2"/>
      <c r="P53" s="2"/>
      <c r="Q53" s="9"/>
      <c r="R53" s="9"/>
      <c r="S53" s="9"/>
    </row>
    <row r="54" spans="1:19" ht="21">
      <c r="A54" s="2">
        <v>12</v>
      </c>
      <c r="B54" s="2" t="s">
        <v>39</v>
      </c>
      <c r="C54" s="2">
        <v>47</v>
      </c>
      <c r="D54" s="2">
        <v>51</v>
      </c>
      <c r="E54" s="63">
        <f t="shared" si="6"/>
        <v>49</v>
      </c>
      <c r="F54" s="2"/>
      <c r="G54" s="2"/>
      <c r="H54" s="2">
        <v>49</v>
      </c>
      <c r="I54" s="2"/>
      <c r="J54" s="64">
        <f t="shared" si="8"/>
        <v>19.600000000000001</v>
      </c>
      <c r="K54" s="2"/>
      <c r="L54" s="2">
        <v>20</v>
      </c>
      <c r="M54" s="3">
        <f t="shared" si="7"/>
        <v>22</v>
      </c>
      <c r="N54" s="2"/>
      <c r="O54" s="2"/>
      <c r="P54" s="2"/>
      <c r="Q54" s="9"/>
      <c r="R54" s="9"/>
      <c r="S54" s="9"/>
    </row>
    <row r="55" spans="1:19" ht="21">
      <c r="A55" s="2">
        <v>13</v>
      </c>
      <c r="B55" s="2" t="s">
        <v>25</v>
      </c>
      <c r="C55" s="2">
        <v>64</v>
      </c>
      <c r="D55" s="2">
        <v>91</v>
      </c>
      <c r="E55" s="63">
        <f t="shared" si="6"/>
        <v>77.5</v>
      </c>
      <c r="F55" s="2"/>
      <c r="G55" s="2"/>
      <c r="H55" s="2">
        <v>78</v>
      </c>
      <c r="I55" s="2"/>
      <c r="J55" s="64">
        <f t="shared" si="8"/>
        <v>31.200000000000003</v>
      </c>
      <c r="K55" s="2"/>
      <c r="L55" s="2">
        <v>32</v>
      </c>
      <c r="M55" s="3">
        <f t="shared" si="7"/>
        <v>34</v>
      </c>
      <c r="N55" s="2"/>
      <c r="O55" s="2"/>
      <c r="P55" s="2"/>
      <c r="Q55" s="9"/>
      <c r="R55" s="9"/>
      <c r="S55" s="9"/>
    </row>
    <row r="56" spans="1:19" ht="21">
      <c r="A56" s="2">
        <v>14</v>
      </c>
      <c r="B56" s="2" t="s">
        <v>26</v>
      </c>
      <c r="C56" s="2">
        <v>51</v>
      </c>
      <c r="D56" s="2">
        <v>45</v>
      </c>
      <c r="E56" s="63">
        <f t="shared" si="6"/>
        <v>48</v>
      </c>
      <c r="F56" s="2"/>
      <c r="G56" s="2">
        <v>10</v>
      </c>
      <c r="H56" s="2">
        <v>58</v>
      </c>
      <c r="I56" s="2"/>
      <c r="J56" s="64">
        <f t="shared" si="8"/>
        <v>23.200000000000003</v>
      </c>
      <c r="K56" s="2"/>
      <c r="L56" s="2">
        <v>24</v>
      </c>
      <c r="M56" s="3">
        <f t="shared" si="7"/>
        <v>26</v>
      </c>
      <c r="N56" s="2"/>
      <c r="O56" s="2"/>
      <c r="P56" s="2"/>
      <c r="Q56" s="9"/>
      <c r="R56" s="9"/>
      <c r="S56" s="9"/>
    </row>
    <row r="57" spans="1:19" ht="21">
      <c r="A57" s="2">
        <v>15</v>
      </c>
      <c r="B57" s="2" t="s">
        <v>45</v>
      </c>
      <c r="C57" s="2">
        <v>18</v>
      </c>
      <c r="D57" s="2">
        <v>19</v>
      </c>
      <c r="E57" s="63">
        <f t="shared" si="6"/>
        <v>18.5</v>
      </c>
      <c r="F57" s="2"/>
      <c r="G57" s="2"/>
      <c r="H57" s="2">
        <v>19</v>
      </c>
      <c r="I57" s="2"/>
      <c r="J57" s="64">
        <f t="shared" si="8"/>
        <v>7.6000000000000005</v>
      </c>
      <c r="K57" s="2"/>
      <c r="L57" s="2">
        <v>8</v>
      </c>
      <c r="M57" s="3">
        <f t="shared" si="7"/>
        <v>10</v>
      </c>
      <c r="N57" s="2"/>
      <c r="O57" s="2"/>
      <c r="P57" s="2"/>
      <c r="Q57" s="9"/>
      <c r="R57" s="9"/>
      <c r="S57" s="9"/>
    </row>
    <row r="58" spans="1:19" ht="21">
      <c r="A58" s="2">
        <v>16</v>
      </c>
      <c r="B58" s="2" t="s">
        <v>27</v>
      </c>
      <c r="C58" s="2">
        <v>53</v>
      </c>
      <c r="D58" s="2">
        <v>71</v>
      </c>
      <c r="E58" s="63">
        <f t="shared" si="6"/>
        <v>62</v>
      </c>
      <c r="F58" s="2"/>
      <c r="G58" s="2">
        <v>10</v>
      </c>
      <c r="H58" s="2">
        <v>72</v>
      </c>
      <c r="I58" s="2"/>
      <c r="J58" s="64">
        <f t="shared" si="8"/>
        <v>28.8</v>
      </c>
      <c r="K58" s="2"/>
      <c r="L58" s="2">
        <v>29</v>
      </c>
      <c r="M58" s="3">
        <f t="shared" si="7"/>
        <v>31</v>
      </c>
      <c r="N58" s="2"/>
      <c r="O58" s="2"/>
      <c r="P58" s="2"/>
      <c r="Q58" s="9"/>
      <c r="R58" s="9"/>
      <c r="S58" s="9"/>
    </row>
    <row r="59" spans="1:19" ht="21">
      <c r="A59" s="2">
        <v>17</v>
      </c>
      <c r="B59" s="2" t="s">
        <v>28</v>
      </c>
      <c r="C59" s="2">
        <v>61</v>
      </c>
      <c r="D59" s="2">
        <v>59</v>
      </c>
      <c r="E59" s="63">
        <f t="shared" si="6"/>
        <v>60</v>
      </c>
      <c r="F59" s="2"/>
      <c r="G59" s="2"/>
      <c r="H59" s="2">
        <v>60</v>
      </c>
      <c r="I59" s="2"/>
      <c r="J59" s="64">
        <f t="shared" si="8"/>
        <v>24</v>
      </c>
      <c r="K59" s="2"/>
      <c r="L59" s="2">
        <v>24</v>
      </c>
      <c r="M59" s="3">
        <f t="shared" si="7"/>
        <v>26</v>
      </c>
      <c r="N59" s="2"/>
      <c r="O59" s="2"/>
      <c r="P59" s="2"/>
      <c r="Q59" s="9"/>
      <c r="R59" s="9"/>
      <c r="S59" s="9"/>
    </row>
    <row r="60" spans="1:19" ht="21">
      <c r="A60" s="2">
        <v>18</v>
      </c>
      <c r="B60" s="2" t="s">
        <v>29</v>
      </c>
      <c r="C60" s="2">
        <v>41</v>
      </c>
      <c r="D60" s="2">
        <v>45</v>
      </c>
      <c r="E60" s="63">
        <f t="shared" si="6"/>
        <v>43</v>
      </c>
      <c r="F60" s="2"/>
      <c r="G60" s="2">
        <v>10</v>
      </c>
      <c r="H60" s="2">
        <v>53</v>
      </c>
      <c r="I60" s="2"/>
      <c r="J60" s="64">
        <f t="shared" si="8"/>
        <v>21.200000000000003</v>
      </c>
      <c r="K60" s="2"/>
      <c r="L60" s="2">
        <v>22</v>
      </c>
      <c r="M60" s="3">
        <f t="shared" si="7"/>
        <v>24</v>
      </c>
      <c r="N60" s="2"/>
      <c r="O60" s="2"/>
      <c r="P60" s="2"/>
      <c r="Q60" s="9"/>
      <c r="R60" s="9"/>
      <c r="S60" s="9"/>
    </row>
    <row r="61" spans="1:19" ht="21">
      <c r="A61" s="2">
        <v>19</v>
      </c>
      <c r="B61" s="2" t="s">
        <v>60</v>
      </c>
      <c r="C61" s="2">
        <v>17</v>
      </c>
      <c r="D61" s="2">
        <v>17</v>
      </c>
      <c r="E61" s="63">
        <f t="shared" si="6"/>
        <v>17</v>
      </c>
      <c r="F61" s="2"/>
      <c r="G61" s="2"/>
      <c r="H61" s="2">
        <v>17</v>
      </c>
      <c r="I61" s="2"/>
      <c r="J61" s="64">
        <f t="shared" si="8"/>
        <v>6.8000000000000007</v>
      </c>
      <c r="K61" s="2"/>
      <c r="L61" s="2">
        <v>7</v>
      </c>
      <c r="M61" s="3">
        <f t="shared" si="7"/>
        <v>9</v>
      </c>
      <c r="N61" s="2"/>
      <c r="O61" s="2"/>
      <c r="P61" s="2"/>
      <c r="Q61" s="9"/>
      <c r="R61" s="9"/>
      <c r="S61" s="9"/>
    </row>
    <row r="62" spans="1:19" ht="21">
      <c r="A62" s="2">
        <v>20</v>
      </c>
      <c r="B62" s="2" t="s">
        <v>61</v>
      </c>
      <c r="C62" s="2">
        <v>12</v>
      </c>
      <c r="D62" s="2">
        <v>73</v>
      </c>
      <c r="E62" s="63">
        <f t="shared" si="6"/>
        <v>42.5</v>
      </c>
      <c r="F62" s="2"/>
      <c r="G62" s="2">
        <v>10</v>
      </c>
      <c r="H62" s="2">
        <v>53</v>
      </c>
      <c r="I62" s="2"/>
      <c r="J62" s="64">
        <f t="shared" si="8"/>
        <v>21.200000000000003</v>
      </c>
      <c r="K62" s="2"/>
      <c r="L62" s="2">
        <v>22</v>
      </c>
      <c r="M62" s="3">
        <f t="shared" si="7"/>
        <v>24</v>
      </c>
      <c r="N62" s="2"/>
      <c r="O62" s="2"/>
      <c r="P62" s="2"/>
      <c r="Q62" s="9"/>
      <c r="R62" s="9"/>
      <c r="S62" s="9"/>
    </row>
    <row r="63" spans="1:19" ht="21">
      <c r="A63" s="2">
        <v>21</v>
      </c>
      <c r="B63" s="2" t="s">
        <v>62</v>
      </c>
      <c r="C63" s="2">
        <v>52</v>
      </c>
      <c r="D63" s="2">
        <v>55</v>
      </c>
      <c r="E63" s="63">
        <f t="shared" si="6"/>
        <v>53.5</v>
      </c>
      <c r="F63" s="2"/>
      <c r="G63" s="2"/>
      <c r="H63" s="2">
        <v>54</v>
      </c>
      <c r="I63" s="2"/>
      <c r="J63" s="64">
        <f t="shared" si="8"/>
        <v>21.6</v>
      </c>
      <c r="K63" s="2"/>
      <c r="L63" s="2">
        <v>22</v>
      </c>
      <c r="M63" s="3">
        <f t="shared" si="7"/>
        <v>24</v>
      </c>
      <c r="N63" s="2"/>
      <c r="O63" s="2"/>
      <c r="P63" s="2"/>
      <c r="Q63" s="9"/>
      <c r="R63" s="9"/>
      <c r="S63" s="9"/>
    </row>
    <row r="64" spans="1:19" ht="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 t="s">
        <v>6</v>
      </c>
      <c r="O64" s="2"/>
      <c r="P64" s="2"/>
      <c r="Q64" s="9"/>
      <c r="R64" s="9"/>
      <c r="S64" s="9"/>
    </row>
    <row r="65" spans="1:19" ht="21">
      <c r="A65" s="2">
        <v>1</v>
      </c>
      <c r="B65" s="2" t="s">
        <v>54</v>
      </c>
      <c r="C65" s="2" t="s">
        <v>49</v>
      </c>
      <c r="D65" s="2"/>
      <c r="E65" s="2"/>
      <c r="F65" s="2"/>
      <c r="G65" s="2"/>
      <c r="H65" s="2" t="s">
        <v>50</v>
      </c>
      <c r="I65" s="2"/>
      <c r="J65" s="2"/>
      <c r="K65" s="2"/>
      <c r="L65" s="2"/>
      <c r="M65" s="2"/>
      <c r="N65" s="2"/>
      <c r="O65" s="2"/>
      <c r="P65" s="2"/>
      <c r="Q65" s="9"/>
      <c r="R65" s="9"/>
      <c r="S65" s="9"/>
    </row>
    <row r="66" spans="1:19" ht="18.600000000000001">
      <c r="A66" s="37">
        <v>2</v>
      </c>
      <c r="B66" s="22" t="s">
        <v>51</v>
      </c>
      <c r="C66" s="90" t="s">
        <v>49</v>
      </c>
      <c r="D66" s="91"/>
      <c r="E66" s="91"/>
      <c r="F66" s="91"/>
      <c r="G66" s="92"/>
      <c r="H66" s="68" t="s">
        <v>52</v>
      </c>
      <c r="I66" s="69"/>
      <c r="J66" s="69"/>
      <c r="K66" s="69"/>
      <c r="L66" s="69"/>
      <c r="M66" s="69"/>
      <c r="N66" s="69"/>
      <c r="O66" s="69"/>
      <c r="P66" s="70"/>
      <c r="Q66" s="9"/>
      <c r="R66" s="9"/>
      <c r="S66" s="9"/>
    </row>
    <row r="67" spans="1:19" ht="18.600000000000001">
      <c r="A67" s="37">
        <v>3</v>
      </c>
      <c r="B67" s="22" t="s">
        <v>55</v>
      </c>
      <c r="C67" s="90" t="s">
        <v>56</v>
      </c>
      <c r="D67" s="91"/>
      <c r="E67" s="91"/>
      <c r="F67" s="91"/>
      <c r="G67" s="92"/>
      <c r="H67" s="68" t="s">
        <v>57</v>
      </c>
      <c r="I67" s="69"/>
      <c r="J67" s="69"/>
      <c r="K67" s="69"/>
      <c r="L67" s="69"/>
      <c r="M67" s="69"/>
      <c r="N67" s="69"/>
      <c r="O67" s="69"/>
      <c r="P67" s="70"/>
      <c r="Q67" s="9"/>
      <c r="R67" s="9"/>
      <c r="S67" s="9"/>
    </row>
    <row r="68" spans="1:19" ht="18.600000000000001">
      <c r="A68" s="37">
        <v>4</v>
      </c>
      <c r="B68" s="22"/>
      <c r="C68" s="90"/>
      <c r="D68" s="91"/>
      <c r="E68" s="91"/>
      <c r="F68" s="91"/>
      <c r="G68" s="92"/>
      <c r="H68" s="50"/>
      <c r="I68" s="51"/>
      <c r="J68" s="51"/>
      <c r="K68" s="51"/>
      <c r="L68" s="51"/>
      <c r="M68" s="51"/>
      <c r="N68" s="51"/>
      <c r="O68" s="51"/>
      <c r="P68" s="52"/>
      <c r="Q68" s="9"/>
      <c r="R68" s="9"/>
      <c r="S68" s="9"/>
    </row>
  </sheetData>
  <sortState ref="B46:B65">
    <sortCondition ref="B46"/>
  </sortState>
  <mergeCells count="32">
    <mergeCell ref="C67:G67"/>
    <mergeCell ref="C35:I35"/>
    <mergeCell ref="C68:G68"/>
    <mergeCell ref="H67:P67"/>
    <mergeCell ref="J38:P38"/>
    <mergeCell ref="J37:P37"/>
    <mergeCell ref="C37:I37"/>
    <mergeCell ref="A41:M41"/>
    <mergeCell ref="C38:I38"/>
    <mergeCell ref="A37:B37"/>
    <mergeCell ref="A38:B38"/>
    <mergeCell ref="A1:B1"/>
    <mergeCell ref="C1:I1"/>
    <mergeCell ref="A2:B2"/>
    <mergeCell ref="C2:I2"/>
    <mergeCell ref="A3:B3"/>
    <mergeCell ref="J2:P2"/>
    <mergeCell ref="H66:P66"/>
    <mergeCell ref="C3:I3"/>
    <mergeCell ref="A7:M7"/>
    <mergeCell ref="N31:P31"/>
    <mergeCell ref="J3:P3"/>
    <mergeCell ref="J4:P4"/>
    <mergeCell ref="A4:B4"/>
    <mergeCell ref="C4:I4"/>
    <mergeCell ref="A31:M31"/>
    <mergeCell ref="C36:I36"/>
    <mergeCell ref="J36:P36"/>
    <mergeCell ref="A35:B35"/>
    <mergeCell ref="A36:B36"/>
    <mergeCell ref="C34:G34"/>
    <mergeCell ref="C66:G66"/>
  </mergeCells>
  <conditionalFormatting sqref="B33:B34 B9:B30">
    <cfRule type="cellIs" dxfId="11" priority="81" stopIfTrue="1" operator="equal">
      <formula>"FAIL"</formula>
    </cfRule>
    <cfRule type="cellIs" dxfId="10" priority="82" stopIfTrue="1" operator="lessThan">
      <formula>50</formula>
    </cfRule>
  </conditionalFormatting>
  <conditionalFormatting sqref="B33:B34 B9:B30">
    <cfRule type="cellIs" dxfId="9" priority="79" stopIfTrue="1" operator="equal">
      <formula>"FAIL"</formula>
    </cfRule>
    <cfRule type="cellIs" dxfId="8" priority="80" stopIfTrue="1" operator="lessThan">
      <formula>50</formula>
    </cfRule>
  </conditionalFormatting>
  <conditionalFormatting sqref="B67:B68">
    <cfRule type="cellIs" dxfId="7" priority="19" stopIfTrue="1" operator="equal">
      <formula>"FAIL"</formula>
    </cfRule>
    <cfRule type="cellIs" dxfId="6" priority="20" stopIfTrue="1" operator="lessThan">
      <formula>50</formula>
    </cfRule>
  </conditionalFormatting>
  <conditionalFormatting sqref="B67:B68">
    <cfRule type="cellIs" dxfId="5" priority="17" stopIfTrue="1" operator="equal">
      <formula>"FAIL"</formula>
    </cfRule>
    <cfRule type="cellIs" dxfId="4" priority="18" stopIfTrue="1" operator="lessThan">
      <formula>50</formula>
    </cfRule>
  </conditionalFormatting>
  <conditionalFormatting sqref="B66">
    <cfRule type="cellIs" dxfId="3" priority="3" stopIfTrue="1" operator="equal">
      <formula>"FAIL"</formula>
    </cfRule>
    <cfRule type="cellIs" dxfId="2" priority="4" stopIfTrue="1" operator="lessThan">
      <formula>50</formula>
    </cfRule>
  </conditionalFormatting>
  <conditionalFormatting sqref="B66">
    <cfRule type="cellIs" dxfId="1" priority="1" stopIfTrue="1" operator="equal">
      <formula>"FAIL"</formula>
    </cfRule>
    <cfRule type="cellIs" dxfId="0" priority="2" stopIfTrue="1" operator="lessThan">
      <formula>50</formula>
    </cfRule>
  </conditionalFormatting>
  <pageMargins left="0.25" right="0.5" top="0.75" bottom="0.75" header="0.3" footer="0.3"/>
  <pageSetup paperSize="9" scale="59" orientation="portrait" horizontalDpi="300" verticalDpi="300" r:id="rId1"/>
  <rowBreaks count="1" manualBreakCount="1">
    <brk id="34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4" sqref="O34"/>
    </sheetView>
  </sheetViews>
  <sheetFormatPr defaultColWidth="8.77734375" defaultRowHeight="13.2"/>
  <cols>
    <col min="1" max="256" width="11.441406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SECOND A&amp;B</vt:lpstr>
      <vt:lpstr>Tabelle1</vt:lpstr>
      <vt:lpstr>'SECOND A&amp;B'!Print_Area</vt:lpstr>
    </vt:vector>
  </TitlesOfParts>
  <Company>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hadeel</dc:creator>
  <cp:lastModifiedBy>9647504534859</cp:lastModifiedBy>
  <cp:lastPrinted>2021-05-30T20:19:32Z</cp:lastPrinted>
  <dcterms:created xsi:type="dcterms:W3CDTF">2007-10-11T10:25:00Z</dcterms:created>
  <dcterms:modified xsi:type="dcterms:W3CDTF">2021-05-30T20:46:15Z</dcterms:modified>
</cp:coreProperties>
</file>