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\Dropbox\College\Quality assurance\QA 2023\Forms\"/>
    </mc:Choice>
  </mc:AlternateContent>
  <xr:revisionPtr revIDLastSave="0" documentId="13_ncr:1_{083C9069-4C74-44E7-9640-B7DFBE83A4A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<sst xmlns="http://schemas.openxmlformats.org/spreadsheetml/2006/main" count="205" uniqueCount="171">
  <si>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</si>
  <si>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</si>
  <si>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</si>
  <si>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</si>
  <si>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</si>
  <si>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</si>
  <si>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</si>
  <si>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</si>
  <si>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</si>
  <si>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</si>
  <si>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</si>
  <si>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</si>
  <si>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</si>
  <si>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</si>
  <si>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</si>
  <si>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</si>
  <si>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</si>
  <si>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</si>
  <si>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</si>
  <si>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</si>
  <si>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</si>
  <si>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</si>
  <si>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</si>
  <si>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</si>
  <si>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</si>
  <si>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</si>
  <si>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</si>
  <si>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</si>
  <si>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</si>
  <si>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</si>
  <si>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</si>
  <si>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</si>
  <si>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</si>
  <si>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</si>
  <si>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</si>
  <si>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</si>
  <si>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</si>
  <si>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</si>
  <si>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</si>
  <si>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</si>
  <si>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</si>
  <si>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</si>
  <si>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</si>
  <si>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</si>
  <si>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</si>
  <si>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</si>
  <si>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</si>
  <si>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</si>
  <si>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</si>
  <si>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</si>
  <si>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</si>
  <si>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</si>
  <si>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</si>
  <si>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</si>
  <si>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</si>
  <si>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</si>
  <si>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</si>
  <si>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</si>
  <si>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</si>
  <si>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</si>
  <si>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</si>
  <si>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</si>
  <si>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</si>
  <si>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</si>
  <si>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</si>
  <si>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</si>
  <si>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</si>
  <si>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</si>
  <si>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</si>
  <si>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</si>
  <si>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</si>
  <si>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</si>
  <si>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</si>
  <si>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</si>
  <si>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</si>
  <si>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</si>
  <si>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</si>
  <si>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</si>
  <si>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</si>
  <si>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</si>
  <si>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</si>
  <si>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</si>
  <si>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</si>
  <si>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</si>
  <si>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</si>
  <si>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</si>
  <si>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</si>
  <si>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</si>
  <si>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</si>
  <si>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</si>
  <si>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</si>
  <si>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</si>
  <si>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</si>
  <si>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</si>
  <si>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</si>
  <si>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</si>
  <si>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</si>
  <si>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</si>
  <si>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</si>
  <si>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</si>
  <si>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</si>
  <si>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</si>
  <si>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</si>
  <si>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</si>
  <si>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</si>
  <si>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</si>
  <si>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</si>
  <si>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</si>
  <si>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</si>
  <si>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</si>
  <si>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</si>
  <si>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</si>
  <si>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</si>
  <si>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</si>
  <si>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</si>
  <si>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</si>
  <si>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</si>
  <si>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</si>
  <si>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</si>
  <si>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</si>
  <si>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</si>
  <si>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</si>
  <si>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</si>
  <si>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</si>
  <si>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</si>
  <si>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</si>
  <si>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</si>
  <si>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</si>
  <si>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</si>
  <si>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</si>
  <si>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</si>
  <si>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</si>
  <si>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</si>
  <si>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</si>
  <si>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</si>
  <si>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</si>
  <si>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</si>
  <si>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</si>
  <si>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</si>
  <si>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</si>
  <si>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</si>
  <si>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</si>
  <si>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</si>
  <si>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</si>
  <si>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</si>
  <si>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</si>
  <si>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</si>
  <si>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</si>
  <si>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</si>
  <si>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</si>
  <si>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</si>
  <si>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</si>
  <si>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</si>
  <si>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</si>
  <si>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</si>
  <si>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</si>
  <si>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</si>
  <si>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</si>
  <si>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</si>
  <si>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</si>
  <si>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</si>
  <si>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</si>
  <si>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</si>
  <si>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</si>
  <si>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</si>
  <si>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</si>
  <si>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 xml:space="preserve"> سلام نعمة هرمز</t>
  </si>
  <si>
    <t>سريانى</t>
  </si>
  <si>
    <t>پرۆفیسۆری یاریدەدەر</t>
  </si>
  <si>
    <t>ناوی مامۆستا:  سلام نعمة هرمز</t>
  </si>
  <si>
    <t>نازناوی زانستی: 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</si>
</sst>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90" zoomScaleNormal="90" zoomScaleSheetLayoutView="100" workbookViewId="0">
      <selection activeCell="B18" sqref="B18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20</v>
      </c>
    </row>
    <row r="3" spans="1:13">
      <c r="A3" s="99" t="s">
        <v>42</v>
      </c>
      <c r="B3" s="100"/>
      <c r="C3" s="96" t="s">
        <v>47</v>
      </c>
      <c r="D3" s="97"/>
      <c r="E3" s="4" t="s">
        <v>11</v>
      </c>
      <c r="F3" s="9">
        <f t="shared" ref="F3" si="0">E67</f>
        <v>75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95</v>
      </c>
    </row>
    <row r="5" spans="1:13">
      <c r="A5" s="99" t="s">
        <v>44</v>
      </c>
      <c r="B5" s="100"/>
      <c r="C5" s="96" t="s">
        <v>168</v>
      </c>
      <c r="D5" s="97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18</v>
      </c>
      <c r="E7" s="22">
        <f>D7</f>
        <v>18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2</v>
      </c>
      <c r="E8" s="22">
        <f t="shared" ref="E8:E11" si="1">D8*C8</f>
        <v>6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3</v>
      </c>
      <c r="E9" s="22">
        <f t="shared" si="1"/>
        <v>9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33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>
      <c r="A18" s="39">
        <v>-10</v>
      </c>
      <c r="B18" s="50" t="s">
        <v>69</v>
      </c>
      <c r="C18" s="38">
        <v>2</v>
      </c>
      <c r="D18" s="35">
        <v>1</v>
      </c>
      <c r="E18" s="23">
        <f t="shared" si="3"/>
        <v>2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2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5</v>
      </c>
      <c r="E39" s="22">
        <f t="shared" ref="E39:E44" si="7">D39*C39</f>
        <v>15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3</v>
      </c>
      <c r="E40" s="22">
        <f t="shared" si="7"/>
        <v>6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1</v>
      </c>
      <c r="E41" s="23">
        <f>IF(D41=0,0,IF(D41&gt;=2,20,10))</f>
        <v>10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8</v>
      </c>
      <c r="E42" s="22">
        <f t="shared" si="7"/>
        <v>8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2</v>
      </c>
      <c r="E43" s="23">
        <f t="shared" si="7"/>
        <v>4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1</v>
      </c>
      <c r="E45" s="22">
        <f t="shared" ref="E45" si="8">D45*C45</f>
        <v>3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46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0</v>
      </c>
      <c r="E61" s="22">
        <f>D61*2</f>
        <v>0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14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20</v>
      </c>
      <c r="F66" s="3"/>
    </row>
    <row r="67" spans="1:6">
      <c r="A67" s="24"/>
      <c r="B67" s="55"/>
      <c r="C67" s="24"/>
      <c r="D67" s="30" t="s">
        <v>11</v>
      </c>
      <c r="E67" s="31">
        <f>E68-E66</f>
        <v>75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95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">
        <v>169</v>
      </c>
      <c r="B2" s="84" t="s">
        <v>43</v>
      </c>
      <c r="C2" s="85"/>
      <c r="D2" s="81"/>
    </row>
    <row r="3" spans="1:6" ht="27">
      <c r="A3" s="83" t="s">
        <v>170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4.8499999999999996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66"/>
      <c r="D7" s="63">
        <f>C7*B7</f>
        <v>0</v>
      </c>
    </row>
    <row r="8" spans="1:6" ht="18.75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.75">
      <c r="A9" s="67" t="s">
        <v>128</v>
      </c>
      <c r="B9" s="65">
        <v>3</v>
      </c>
      <c r="C9" s="66">
        <v>3</v>
      </c>
      <c r="D9" s="63">
        <f>C9*B9</f>
        <v>9</v>
      </c>
    </row>
    <row r="10" spans="1:6" ht="18.75">
      <c r="A10" s="67" t="s">
        <v>127</v>
      </c>
      <c r="B10" s="65">
        <v>4</v>
      </c>
      <c r="C10" s="66"/>
      <c r="D10" s="63">
        <f>C10*B10</f>
        <v>0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>
        <v>4</v>
      </c>
      <c r="D12" s="63">
        <f>C12</f>
        <v>4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>
        <v>6</v>
      </c>
      <c r="D13" s="63">
        <f>C13</f>
        <v>6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32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>
        <v>6</v>
      </c>
      <c r="D16" s="63">
        <f>IF(C16&gt;0,C16+4,0)</f>
        <v>10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>
        <v>2</v>
      </c>
      <c r="D17" s="63">
        <f>C17*3</f>
        <v>6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>
        <v>2</v>
      </c>
      <c r="D18" s="63">
        <f>IF(C18=4, 5, C18)</f>
        <v>2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>
        <v>2</v>
      </c>
      <c r="D20" s="63">
        <f>C20*4</f>
        <v>8</v>
      </c>
      <c r="E20" s="61"/>
    </row>
    <row r="21" spans="1:12" ht="18.75">
      <c r="A21" s="67" t="s">
        <v>154</v>
      </c>
      <c r="B21" s="65">
        <v>5</v>
      </c>
      <c r="C21" s="66">
        <v>3</v>
      </c>
      <c r="D21" s="63">
        <f>C21*3</f>
        <v>9</v>
      </c>
      <c r="E21" s="61" t="s">
        <v>141</v>
      </c>
    </row>
    <row r="22" spans="1:12" ht="18.75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>
        <v>6</v>
      </c>
      <c r="D25" s="63">
        <f>C25</f>
        <v>6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59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7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>
      <c r="A31" s="67" t="s">
        <v>99</v>
      </c>
      <c r="B31" s="65">
        <v>2</v>
      </c>
      <c r="C31" s="66">
        <v>3</v>
      </c>
      <c r="D31" s="63">
        <f>C31*2</f>
        <v>6</v>
      </c>
      <c r="E31" s="61" t="s">
        <v>98</v>
      </c>
    </row>
    <row r="32" spans="1:12" ht="18.7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6</v>
      </c>
      <c r="E41" s="61"/>
    </row>
    <row r="42" spans="1:5" ht="18.75" hidden="1">
      <c r="A42" s="103" t="s">
        <v>84</v>
      </c>
      <c r="B42" s="104"/>
      <c r="C42" s="105"/>
      <c r="D42" s="60">
        <f>D41+D26+D14</f>
        <v>97</v>
      </c>
    </row>
    <row r="43" spans="1:5" ht="18.75">
      <c r="A43" s="106" t="s">
        <v>83</v>
      </c>
      <c r="B43" s="107"/>
      <c r="C43" s="107"/>
      <c r="D43" s="59">
        <f>IF(D42&gt;=100, (100*5/100), (D42*5/100))</f>
        <v>4.8499999999999996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</cp:lastModifiedBy>
  <dcterms:modified xsi:type="dcterms:W3CDTF">2024-05-27T09:47:25Z</dcterms:modified>
</cp:coreProperties>
</file>