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الضمان النوعي\الضمان النوعي 2022 - 2023\"/>
    </mc:Choice>
  </mc:AlternateContent>
  <xr:revisionPtr revIDLastSave="0" documentId="13_ncr:1_{1E1C952A-9279-4AE5-A919-843E4ABD8612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<sst xmlns="http://schemas.openxmlformats.org/spreadsheetml/2006/main" count="205" uniqueCount="171">
  <si>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</si>
  <si>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</si>
  <si>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</si>
  <si>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</si>
  <si>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</si>
  <si>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</si>
  <si>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</si>
  <si>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</si>
  <si>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</si>
  <si>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</si>
  <si>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</si>
  <si>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</si>
  <si>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</si>
  <si>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</si>
  <si>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</si>
  <si>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</si>
  <si>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</si>
  <si>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</si>
  <si>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</si>
  <si>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</si>
  <si>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</si>
  <si>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</si>
  <si>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</si>
  <si>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</si>
  <si>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</si>
  <si>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</si>
  <si>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</si>
  <si>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</si>
  <si>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</si>
  <si>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</si>
  <si>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</si>
  <si>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</si>
  <si>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</si>
  <si>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</si>
  <si>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</si>
  <si>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</si>
  <si>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</si>
  <si>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</si>
  <si>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</si>
  <si>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</si>
  <si>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</si>
  <si>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</si>
  <si>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</si>
  <si>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</si>
  <si>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</si>
  <si>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</si>
  <si>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</si>
  <si>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</si>
  <si>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</si>
  <si>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</si>
  <si>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</si>
  <si>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</si>
  <si>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</si>
  <si>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</si>
  <si>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</si>
  <si>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</si>
  <si>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</si>
  <si>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</si>
  <si>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</si>
  <si>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</si>
  <si>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</si>
  <si>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</si>
  <si>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</si>
  <si>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</si>
  <si>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</si>
  <si>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</si>
  <si>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</si>
  <si>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</si>
  <si>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</si>
  <si>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</si>
  <si>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</si>
  <si>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</si>
  <si>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</si>
  <si>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</si>
  <si>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</si>
  <si>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</si>
  <si>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</si>
  <si>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</si>
  <si>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</si>
  <si>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</si>
  <si>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</si>
  <si>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</si>
  <si>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</si>
  <si>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</si>
  <si>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</si>
  <si>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</si>
  <si>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</si>
  <si>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</si>
  <si>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</si>
  <si>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</si>
  <si>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</si>
  <si>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</si>
  <si>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</si>
  <si>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</si>
  <si>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</si>
  <si>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</si>
  <si>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</si>
  <si>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</si>
  <si>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</si>
  <si>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</si>
  <si>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</si>
  <si>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</si>
  <si>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</si>
  <si>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</si>
  <si>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</si>
  <si>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</si>
  <si>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</si>
  <si>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</si>
  <si>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</si>
  <si>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</si>
  <si>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</si>
  <si>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</si>
  <si>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</si>
  <si>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</si>
  <si>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</si>
  <si>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</si>
  <si>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</si>
  <si>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</si>
  <si>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</si>
  <si>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</si>
  <si>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</si>
  <si>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</si>
  <si>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</si>
  <si>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</si>
  <si>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</si>
  <si>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</si>
  <si>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</si>
  <si>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</si>
  <si>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</si>
  <si>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</si>
  <si>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</si>
  <si>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</si>
  <si>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</si>
  <si>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</si>
  <si>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</si>
  <si>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</si>
  <si>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</si>
  <si>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</si>
  <si>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</si>
  <si>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</si>
  <si>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</si>
  <si>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</si>
  <si>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</si>
  <si>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</si>
  <si>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</si>
  <si>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</si>
  <si>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</si>
  <si>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</si>
  <si>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</si>
  <si>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</si>
  <si>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</si>
  <si>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</si>
  <si>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</si>
  <si>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</si>
  <si>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</si>
  <si>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</si>
  <si>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</si>
  <si>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</si>
  <si>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</si>
  <si>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</si>
  <si>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</si>
  <si>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</si>
  <si>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</si>
  <si>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</si>
  <si>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</si>
  <si>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</si>
  <si>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</si>
  <si>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</si>
  <si>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د. صالح ملا عزيز </t>
  </si>
  <si>
    <t>عربي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</si>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</sst>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D43" sqref="D43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6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15</v>
      </c>
    </row>
    <row r="3" spans="1:13" ht="15.6">
      <c r="A3" s="91" t="s">
        <v>45</v>
      </c>
      <c r="B3" s="92"/>
      <c r="C3" s="99" t="s">
        <v>52</v>
      </c>
      <c r="D3" s="100"/>
      <c r="E3" s="4" t="s">
        <v>11</v>
      </c>
      <c r="F3" s="9">
        <f t="shared" ref="F3" si="0">E68</f>
        <v>81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96</v>
      </c>
    </row>
    <row r="5" spans="1:13" ht="15.6">
      <c r="A5" s="91" t="s">
        <v>47</v>
      </c>
      <c r="B5" s="92"/>
      <c r="C5" s="99" t="s">
        <v>170</v>
      </c>
      <c r="D5" s="100"/>
      <c r="E5" s="1"/>
      <c r="F5" s="1"/>
    </row>
    <row r="6" spans="1:13" ht="17.39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13</v>
      </c>
      <c r="E7" s="22">
        <f>D7</f>
        <v>13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5</v>
      </c>
      <c r="E8" s="22">
        <f t="shared" ref="E8:E11" si="1">D8*C8</f>
        <v>15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2</v>
      </c>
      <c r="E9" s="22">
        <f t="shared" si="1"/>
        <v>6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34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2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6</v>
      </c>
      <c r="E32" s="22">
        <f t="shared" si="5"/>
        <v>18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1</v>
      </c>
      <c r="E35" s="22">
        <f t="shared" si="5"/>
        <v>5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23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1</v>
      </c>
      <c r="E40" s="22">
        <f t="shared" ref="E40:E45" si="7">D40*C40</f>
        <v>3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3</v>
      </c>
      <c r="E41" s="22">
        <f t="shared" si="7"/>
        <v>6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3</v>
      </c>
      <c r="E43" s="22">
        <f t="shared" si="7"/>
        <v>3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2</v>
      </c>
      <c r="E44" s="23">
        <f t="shared" si="7"/>
        <v>4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16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15</v>
      </c>
      <c r="F67" s="3"/>
    </row>
    <row r="68" spans="1:13" ht="15.6">
      <c r="A68" s="24"/>
      <c r="B68" s="55"/>
      <c r="C68" s="24"/>
      <c r="D68" s="30" t="s">
        <v>11</v>
      </c>
      <c r="E68" s="31">
        <f>E69-E67</f>
        <v>81</v>
      </c>
      <c r="F68" s="3"/>
    </row>
    <row r="69" spans="1:13" ht="15.6">
      <c r="A69" s="24"/>
      <c r="B69" s="55"/>
      <c r="C69" s="24"/>
      <c r="D69" s="30" t="s">
        <v>12</v>
      </c>
      <c r="E69" s="32">
        <f>(E14+E23+E38+E47+E57+E65)</f>
        <v>96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8" activePane="bottomRight" state="frozen"/>
      <selection pane="topRight" activeCell="C1" sqref="C1"/>
      <selection pane="bottomLeft" activeCell="A5" sqref="A5"/>
      <selection pane="bottomRight" activeCell="C21" sqref="C21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 xml:space="preserve">ناوی مامۆستا: د. صالح ملا عزيز </v>
      </c>
      <c r="B2" s="87" t="s">
        <v>46</v>
      </c>
      <c r="C2" s="86"/>
      <c r="D2" s="85"/>
    </row>
    <row r="3" spans="1:6" ht="27.6">
      <c r="A3" s="84" t="str">
        <f>"نازناوی زانستی: "&amp;CAD!C5</f>
        <v>نازناوی زانستی: پرۆفیسۆر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2.65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">
      <c r="A7" s="67" t="s">
        <v>150</v>
      </c>
      <c r="B7" s="65">
        <v>6</v>
      </c>
      <c r="C7" s="66"/>
      <c r="D7" s="63">
        <f>C7*B7</f>
        <v>0</v>
      </c>
    </row>
    <row r="8" spans="1:6" ht="18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16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>
        <v>4</v>
      </c>
      <c r="D18" s="63">
        <f>IF(C18=4, 5, C18)</f>
        <v>5</v>
      </c>
      <c r="E18" s="61" t="s">
        <v>134</v>
      </c>
    </row>
    <row r="19" spans="1:12" ht="22.5" customHeight="1">
      <c r="A19" s="67" t="s">
        <v>133</v>
      </c>
      <c r="B19" s="65"/>
      <c r="C19" s="66">
        <v>3</v>
      </c>
      <c r="D19" s="63">
        <f>C19*3</f>
        <v>9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">
      <c r="A21" s="67" t="s">
        <v>131</v>
      </c>
      <c r="B21" s="65">
        <v>5</v>
      </c>
      <c r="C21" s="66">
        <v>5</v>
      </c>
      <c r="D21" s="63">
        <f>C21*3</f>
        <v>15</v>
      </c>
      <c r="E21" s="61" t="s">
        <v>161</v>
      </c>
    </row>
    <row r="22" spans="1:12" ht="18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29</v>
      </c>
    </row>
    <row r="27" spans="1:12" ht="18">
      <c r="A27" s="71" t="s">
        <v>121</v>
      </c>
      <c r="B27" s="70"/>
      <c r="C27" s="62"/>
      <c r="D27" s="62"/>
      <c r="E27" s="61"/>
    </row>
    <row r="28" spans="1:12" ht="31.2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2</v>
      </c>
      <c r="D29" s="63">
        <f>C29*3</f>
        <v>6</v>
      </c>
      <c r="E29" s="61" t="s">
        <v>118</v>
      </c>
    </row>
    <row r="30" spans="1:12" ht="18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8</v>
      </c>
      <c r="E41" s="61"/>
    </row>
    <row r="42" spans="1:5" ht="18" hidden="1">
      <c r="A42" s="102" t="s">
        <v>96</v>
      </c>
      <c r="B42" s="103"/>
      <c r="C42" s="104"/>
      <c r="D42" s="60">
        <f>D41+D26+D14</f>
        <v>53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2.65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HighTech</cp:lastModifiedBy>
  <dcterms:modified xsi:type="dcterms:W3CDTF">2023-05-31T08:48:53Z</dcterms:modified>
</cp:coreProperties>
</file>