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4\Desktop\quallity assurane\2023\"/>
    </mc:Choice>
  </mc:AlternateContent>
  <bookViews>
    <workbookView xWindow="0" yWindow="0" windowWidth="20490" windowHeight="760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<sst xmlns="http://schemas.openxmlformats.org/spreadsheetml/2006/main" count="205" uniqueCount="171">
  <si>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</si>
  <si>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</si>
  <si>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</si>
  <si>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</si>
  <si>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</si>
  <si>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</si>
  <si>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</si>
  <si>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</si>
  <si>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</si>
  <si>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</si>
  <si>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</si>
  <si>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</si>
  <si>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</si>
  <si>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</si>
  <si>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</si>
  <si>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</si>
  <si>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</si>
  <si>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</si>
  <si>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</si>
  <si>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</si>
  <si>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</si>
  <si>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</si>
  <si>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</si>
  <si>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</si>
  <si>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</si>
  <si>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</si>
  <si>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</si>
  <si>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</si>
  <si>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</si>
  <si>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</si>
  <si>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</si>
  <si>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</si>
  <si>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</si>
  <si>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</si>
  <si>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</si>
  <si>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</si>
  <si>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</si>
  <si>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</si>
  <si>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</si>
  <si>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</si>
  <si>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</si>
  <si>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</si>
  <si>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</si>
  <si>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</si>
  <si>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</si>
  <si>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</si>
  <si>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</si>
  <si>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</si>
  <si>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</si>
  <si>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</si>
  <si>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</si>
  <si>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</si>
  <si>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</si>
  <si>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</si>
  <si>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</si>
  <si>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</si>
  <si>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</si>
  <si>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</si>
  <si>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</si>
  <si>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</si>
  <si>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</si>
  <si>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</si>
  <si>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</si>
  <si>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</si>
  <si>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</si>
  <si>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</si>
  <si>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</si>
  <si>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</si>
  <si>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</si>
  <si>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</si>
  <si>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</si>
  <si>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</si>
  <si>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</si>
  <si>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</si>
  <si>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</si>
  <si>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</si>
  <si>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</si>
  <si>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</si>
  <si>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</si>
  <si>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</si>
  <si>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</si>
  <si>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</si>
  <si>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</si>
  <si>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</si>
  <si>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</si>
  <si>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</si>
  <si>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</si>
  <si>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</si>
  <si>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</si>
  <si>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</si>
  <si>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</si>
  <si>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</si>
  <si>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</si>
  <si>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</si>
  <si>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</si>
  <si>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</si>
  <si>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</si>
  <si>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</si>
  <si>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</si>
  <si>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</si>
  <si>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</si>
  <si>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</si>
  <si>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</si>
  <si>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</si>
  <si>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</si>
  <si>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</si>
  <si>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</si>
  <si>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</si>
  <si>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</si>
  <si>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</si>
  <si>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</si>
  <si>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</si>
  <si>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</si>
  <si>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</si>
  <si>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</si>
  <si>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</si>
  <si>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</si>
  <si>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</si>
  <si>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</si>
  <si>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</si>
  <si>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</si>
  <si>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</si>
  <si>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</si>
  <si>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</si>
  <si>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</si>
  <si>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</si>
  <si>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</si>
  <si>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</si>
  <si>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</si>
  <si>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</si>
  <si>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</si>
  <si>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</si>
  <si>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</si>
  <si>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</si>
  <si>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</si>
  <si>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</si>
  <si>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</si>
  <si>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</si>
  <si>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</si>
  <si>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</si>
  <si>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</si>
  <si>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</si>
  <si>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</si>
  <si>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</si>
  <si>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</si>
  <si>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</si>
  <si>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</si>
  <si>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</si>
  <si>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</si>
  <si>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</si>
  <si>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</si>
  <si>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</si>
  <si>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</si>
  <si>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</si>
  <si>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</si>
  <si>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</si>
  <si>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</si>
  <si>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</si>
  <si>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</si>
  <si>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</si>
  <si>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</si>
  <si>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</si>
  <si>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</si>
  <si>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</si>
  <si>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</si>
  <si>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</si>
  <si>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</si>
  <si>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</si>
  <si>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د.سامان عبد رسول </t>
  </si>
  <si>
    <t xml:space="preserve">بەروبوومی كێلگەیی و ڕووەکە پزیشکییەکان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</si>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</sst>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2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164" fontId="11" fillId="16" borderId="4" xfId="0" applyNumberFormat="1" applyFont="1" applyFill="1" applyBorder="1" applyAlignment="1">
      <alignment horizontal="center" vertical="center"/>
    </xf>
    <xf numFmtId="164" fontId="11" fillId="16" borderId="4" xfId="0" applyNumberFormat="1" applyFont="1" applyFill="1" applyBorder="1" applyAlignment="1" applyProtection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42" sqref="D42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6" t="s">
        <v>49</v>
      </c>
      <c r="B1" s="107"/>
      <c r="C1" s="108"/>
      <c r="D1" s="108"/>
      <c r="E1" s="108"/>
      <c r="F1" s="8"/>
      <c r="G1" s="103" t="s">
        <v>22</v>
      </c>
      <c r="H1" s="103"/>
    </row>
    <row r="2" spans="1:13" x14ac:dyDescent="0.25">
      <c r="A2" s="112" t="s">
        <v>44</v>
      </c>
      <c r="B2" s="113"/>
      <c r="C2" s="109" t="s">
        <v>168</v>
      </c>
      <c r="D2" s="110"/>
      <c r="E2" s="5" t="s">
        <v>10</v>
      </c>
      <c r="F2" s="11">
        <f>E67</f>
        <v>52</v>
      </c>
    </row>
    <row r="3" spans="1:13" x14ac:dyDescent="0.25">
      <c r="A3" s="112" t="s">
        <v>45</v>
      </c>
      <c r="B3" s="113"/>
      <c r="C3" s="109" t="s">
        <v>61</v>
      </c>
      <c r="D3" s="110"/>
      <c r="E3" s="5" t="s">
        <v>11</v>
      </c>
      <c r="F3" s="12">
        <f t="shared" ref="F3" si="0">E68</f>
        <v>105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12" t="s">
        <v>46</v>
      </c>
      <c r="B4" s="113"/>
      <c r="C4" s="109" t="s">
        <v>169</v>
      </c>
      <c r="D4" s="110"/>
      <c r="E4" s="5" t="s">
        <v>12</v>
      </c>
      <c r="F4" s="13">
        <f>IF(E69&gt;199,200, E69)</f>
        <v>157</v>
      </c>
    </row>
    <row r="5" spans="1:13" x14ac:dyDescent="0.25">
      <c r="A5" s="112" t="s">
        <v>47</v>
      </c>
      <c r="B5" s="113"/>
      <c r="C5" s="109" t="s">
        <v>170</v>
      </c>
      <c r="D5" s="110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98">
        <v>30</v>
      </c>
      <c r="E7" s="25">
        <f>D7</f>
        <v>30</v>
      </c>
      <c r="F7" s="111" t="s">
        <v>167</v>
      </c>
      <c r="G7" s="111"/>
      <c r="H7" s="111"/>
      <c r="I7" s="111"/>
    </row>
    <row r="8" spans="1:13" ht="14.25" customHeight="1" x14ac:dyDescent="0.2">
      <c r="A8" s="44">
        <v>-2</v>
      </c>
      <c r="B8" s="50" t="s">
        <v>43</v>
      </c>
      <c r="C8" s="42">
        <v>3</v>
      </c>
      <c r="D8" s="98">
        <v>3</v>
      </c>
      <c r="E8" s="25">
        <f t="shared" ref="E8:E11" si="1">D8*C8</f>
        <v>9</v>
      </c>
      <c r="F8" s="111"/>
      <c r="G8" s="111"/>
      <c r="H8" s="111"/>
      <c r="I8" s="111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98"/>
      <c r="E9" s="25">
        <f t="shared" si="1"/>
        <v>0</v>
      </c>
      <c r="F9" s="111"/>
      <c r="G9" s="111"/>
      <c r="H9" s="111"/>
      <c r="I9" s="111"/>
    </row>
    <row r="10" spans="1:13" ht="18" customHeight="1" x14ac:dyDescent="0.2">
      <c r="A10" s="44">
        <v>-4</v>
      </c>
      <c r="B10" s="50" t="s">
        <v>74</v>
      </c>
      <c r="C10" s="42">
        <v>6</v>
      </c>
      <c r="D10" s="98">
        <v>2</v>
      </c>
      <c r="E10" s="25">
        <f t="shared" si="1"/>
        <v>12</v>
      </c>
      <c r="F10" s="111"/>
      <c r="G10" s="111"/>
      <c r="H10" s="111"/>
      <c r="I10" s="111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98">
        <v>1</v>
      </c>
      <c r="E11" s="25">
        <f t="shared" si="1"/>
        <v>10</v>
      </c>
      <c r="F11" s="111"/>
      <c r="G11" s="111"/>
      <c r="H11" s="111"/>
      <c r="I11" s="111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1"/>
      <c r="G12" s="111"/>
      <c r="H12" s="111"/>
      <c r="I12" s="111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1"/>
      <c r="G13" s="111"/>
      <c r="H13" s="111"/>
      <c r="I13" s="111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61</v>
      </c>
      <c r="F14" s="111"/>
      <c r="G14" s="111"/>
      <c r="H14" s="111"/>
      <c r="I14" s="111"/>
    </row>
    <row r="15" spans="1:13" ht="23.25" customHeight="1" x14ac:dyDescent="0.25">
      <c r="A15" s="114" t="s">
        <v>35</v>
      </c>
      <c r="B15" s="115"/>
      <c r="C15" s="20" t="s">
        <v>1</v>
      </c>
      <c r="D15" s="21" t="s">
        <v>2</v>
      </c>
      <c r="E15" s="30"/>
      <c r="F15" s="111"/>
      <c r="G15" s="111"/>
      <c r="H15" s="111"/>
      <c r="I15" s="111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1"/>
      <c r="G16" s="111"/>
      <c r="H16" s="111"/>
      <c r="I16" s="111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1"/>
      <c r="G17" s="111"/>
      <c r="H17" s="111"/>
      <c r="I17" s="111"/>
    </row>
    <row r="18" spans="1:13" ht="30" x14ac:dyDescent="0.2">
      <c r="A18" s="44">
        <v>-10</v>
      </c>
      <c r="B18" s="56" t="s">
        <v>75</v>
      </c>
      <c r="C18" s="43">
        <v>2</v>
      </c>
      <c r="D18" s="99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99">
        <v>6</v>
      </c>
      <c r="E19" s="25">
        <f t="shared" si="3"/>
        <v>18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99">
        <v>1</v>
      </c>
      <c r="E20" s="25">
        <f t="shared" ref="E20:E21" si="4">D20*C20</f>
        <v>3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25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14" t="s">
        <v>3</v>
      </c>
      <c r="B24" s="105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98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98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104" t="s">
        <v>24</v>
      </c>
      <c r="B39" s="105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2</v>
      </c>
      <c r="E40" s="25">
        <f t="shared" ref="E40:E45" si="7">D40*C40</f>
        <v>6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100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99">
        <v>16</v>
      </c>
      <c r="E43" s="25">
        <f t="shared" si="7"/>
        <v>16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99">
        <v>4</v>
      </c>
      <c r="E44" s="26">
        <f t="shared" si="7"/>
        <v>8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99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37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104" t="s">
        <v>6</v>
      </c>
      <c r="B48" s="105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10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104" t="s">
        <v>9</v>
      </c>
      <c r="B58" s="105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10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10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10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10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52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105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157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7" sqref="C37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21" t="s">
        <v>157</v>
      </c>
      <c r="B1" s="121"/>
      <c r="C1" s="121"/>
      <c r="D1" s="89"/>
    </row>
    <row r="2" spans="1:6" ht="26.25" customHeight="1" x14ac:dyDescent="0.2">
      <c r="A2" s="93" t="str">
        <f>"ناوی مامۆستا: "&amp;CAD!C2</f>
        <v xml:space="preserve">ناوی مامۆستا: د.سامان عبد رسول 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3.7</v>
      </c>
    </row>
    <row r="6" spans="1:6" ht="28.5" customHeight="1" x14ac:dyDescent="0.2">
      <c r="A6" s="74" t="s">
        <v>151</v>
      </c>
      <c r="B6" s="72">
        <v>8</v>
      </c>
      <c r="C6" s="102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102">
        <v>1</v>
      </c>
      <c r="D8" s="70">
        <f>C8*B8</f>
        <v>4</v>
      </c>
      <c r="E8" s="80" t="s">
        <v>148</v>
      </c>
    </row>
    <row r="9" spans="1:6" ht="18.75" x14ac:dyDescent="0.2">
      <c r="A9" s="74" t="s">
        <v>147</v>
      </c>
      <c r="B9" s="72">
        <v>3</v>
      </c>
      <c r="C9" s="102">
        <v>2</v>
      </c>
      <c r="D9" s="70">
        <f>C9*B9</f>
        <v>6</v>
      </c>
    </row>
    <row r="10" spans="1:6" ht="18.75" x14ac:dyDescent="0.2">
      <c r="A10" s="74" t="s">
        <v>146</v>
      </c>
      <c r="B10" s="72">
        <v>4</v>
      </c>
      <c r="C10" s="102">
        <v>3</v>
      </c>
      <c r="D10" s="70">
        <f>C10*B10</f>
        <v>12</v>
      </c>
    </row>
    <row r="11" spans="1:6" ht="18.75" x14ac:dyDescent="0.25">
      <c r="A11" s="74" t="s">
        <v>145</v>
      </c>
      <c r="B11" s="72">
        <v>5</v>
      </c>
      <c r="C11" s="102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27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102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102">
        <v>2</v>
      </c>
      <c r="D19" s="70">
        <f>C19*3</f>
        <v>6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102">
        <v>3</v>
      </c>
      <c r="D21" s="70">
        <f>C21*3</f>
        <v>9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15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102">
        <v>1</v>
      </c>
      <c r="D28" s="70">
        <f>C28*10</f>
        <v>10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102">
        <v>2</v>
      </c>
      <c r="D29" s="70">
        <f>C29*3</f>
        <v>6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102">
        <v>3</v>
      </c>
      <c r="D30" s="70">
        <f>C30</f>
        <v>3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102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102">
        <v>1</v>
      </c>
      <c r="D34" s="70">
        <f>C34*3</f>
        <v>3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102">
        <v>2</v>
      </c>
      <c r="D35" s="70">
        <f>C35*2</f>
        <v>4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32</v>
      </c>
      <c r="E41" s="68"/>
    </row>
    <row r="42" spans="1:5" ht="18.75" hidden="1" x14ac:dyDescent="0.2">
      <c r="A42" s="116" t="s">
        <v>96</v>
      </c>
      <c r="B42" s="117"/>
      <c r="C42" s="118"/>
      <c r="D42" s="67">
        <f>D41+D26+D14</f>
        <v>74</v>
      </c>
    </row>
    <row r="43" spans="1:5" ht="18.75" x14ac:dyDescent="0.2">
      <c r="A43" s="119" t="s">
        <v>95</v>
      </c>
      <c r="B43" s="120"/>
      <c r="C43" s="120"/>
      <c r="D43" s="66">
        <f>IF(D42&gt;=100, (100*5/100), (D42*5/100))</f>
        <v>3.7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</dc:creator>
  <cp:lastModifiedBy>DR.Ahmed Saker 2o1O</cp:lastModifiedBy>
  <dcterms:created xsi:type="dcterms:W3CDTF">2023-05-30T20:49:51Z</dcterms:created>
  <dcterms:modified xsi:type="dcterms:W3CDTF">2023-05-31T18:42:03Z</dcterms:modified>
</cp:coreProperties>
</file>