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4519"/>
</workbook>
</file>

<file path=xl/calcChain.xml><?xml version="1.0" encoding="utf-8"?>
<calcChain xmlns="http://schemas.openxmlformats.org/spreadsheetml/2006/main">
  <c r="E70" i="1"/>
  <c r="E64" l="1"/>
  <c r="E48"/>
  <c r="E71" l="1"/>
  <c r="E25" l="1"/>
  <c r="E69"/>
  <c r="E63" l="1"/>
  <c r="E41" l="1"/>
  <c r="E40"/>
  <c r="E27" l="1"/>
  <c r="E26" l="1"/>
  <c r="E28"/>
  <c r="E62" l="1"/>
  <c r="E61"/>
  <c r="E60"/>
  <c r="E57"/>
  <c r="E58"/>
  <c r="E59"/>
  <c r="E16" l="1"/>
  <c r="E53" l="1"/>
  <c r="E15"/>
  <c r="E68" l="1"/>
  <c r="E67"/>
  <c r="E54"/>
  <c r="E52"/>
  <c r="E51"/>
  <c r="E50"/>
  <c r="E49"/>
  <c r="E47"/>
  <c r="E46"/>
  <c r="E45"/>
  <c r="E42"/>
  <c r="E39"/>
  <c r="E38"/>
  <c r="E37"/>
  <c r="E36"/>
  <c r="E35"/>
  <c r="E34"/>
  <c r="E33"/>
  <c r="E32"/>
  <c r="E31"/>
  <c r="E24"/>
  <c r="E23"/>
  <c r="E22"/>
  <c r="E21"/>
  <c r="E20"/>
  <c r="E19"/>
  <c r="E14"/>
  <c r="E13"/>
  <c r="E12"/>
  <c r="E11"/>
  <c r="E10"/>
  <c r="E9"/>
  <c r="E8"/>
  <c r="E75" s="1"/>
  <c r="E55" l="1"/>
  <c r="E73"/>
  <c r="E43"/>
  <c r="E29"/>
  <c r="E65"/>
  <c r="E17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<sst xmlns="http://schemas.openxmlformats.org/spreadsheetml/2006/main" count="150" uniqueCount="114">
  <si>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</si>
  <si>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</si>
  <si>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</si>
  <si>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</si>
  <si>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</si>
  <si>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</si>
  <si>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</si>
  <si>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</si>
  <si>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</si>
  <si>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</si>
  <si>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</si>
  <si>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</si>
  <si>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</si>
  <si>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</si>
  <si>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</si>
  <si>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</si>
  <si>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</si>
  <si>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</si>
  <si>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</si>
  <si>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</si>
  <si>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</si>
  <si>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</si>
  <si>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</si>
  <si>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</si>
  <si>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</si>
  <si>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</si>
  <si>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</si>
  <si>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</si>
  <si>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</si>
  <si>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</si>
  <si>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</si>
  <si>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</si>
  <si>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</si>
  <si>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</si>
  <si>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</si>
  <si>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</si>
  <si>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</si>
  <si>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</si>
  <si>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</si>
  <si>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</si>
  <si>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</si>
  <si>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</si>
  <si>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</si>
  <si>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</si>
  <si>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</si>
  <si>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</si>
  <si>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</si>
  <si>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</si>
  <si>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</si>
  <si>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</si>
  <si>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</si>
  <si>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</si>
  <si>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</si>
  <si>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</si>
  <si>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</si>
  <si>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</si>
  <si>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</si>
  <si>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</si>
  <si>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</si>
  <si>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</si>
  <si>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</si>
  <si>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</si>
  <si>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</si>
  <si>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</si>
  <si>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</si>
  <si>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</si>
  <si>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</si>
  <si>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</si>
  <si>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</si>
  <si>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</si>
  <si>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</si>
  <si>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</si>
  <si>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</si>
  <si>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</si>
  <si>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</si>
  <si>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</si>
  <si>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</si>
  <si>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</si>
  <si>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</si>
  <si>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</si>
  <si>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</si>
  <si>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</si>
  <si>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</si>
  <si>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</si>
  <si>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</si>
  <si>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</si>
  <si>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</si>
  <si>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</si>
  <si>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</si>
  <si>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</si>
  <si>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</si>
  <si>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</si>
  <si>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</si>
  <si>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</si>
  <si>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</si>
  <si>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</si>
  <si>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</si>
  <si>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</si>
  <si>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</si>
  <si>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</si>
  <si>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</si>
  <si>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</si>
  <si>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</si>
  <si>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</si>
  <si>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</si>
  <si>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</si>
  <si>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</si>
  <si>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</si>
  <si>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</si>
  <si>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د. سامان حمد سليمان</t>
  </si>
  <si>
    <t>په‌روه‌رده‌ى جه‌سته‌ى و زانسته‌ وه‌رزشيه‌كان</t>
  </si>
  <si>
    <t>لقى يارييه‌ تيميه‌كان</t>
  </si>
  <si>
    <t>ستافی ئەكادیمی</t>
  </si>
  <si>
    <t>پرۆفیسۆر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</si>
</sst>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50" zoomScale="90" zoomScaleNormal="90" zoomScaleSheetLayoutView="100" workbookViewId="0">
      <selection activeCell="D79" sqref="D79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23</v>
      </c>
    </row>
    <row r="3" spans="1:13">
      <c r="A3" s="58" t="s">
        <v>32</v>
      </c>
      <c r="B3" s="59"/>
      <c r="C3" s="68" t="s">
        <v>110</v>
      </c>
      <c r="D3" s="69"/>
      <c r="E3" s="10"/>
      <c r="F3" s="6" t="s">
        <v>25</v>
      </c>
      <c r="G3" s="14">
        <f t="shared" ref="G3" si="0">E76</f>
        <v>63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58" t="s">
        <v>27</v>
      </c>
      <c r="B4" s="59"/>
      <c r="C4" s="68" t="s">
        <v>111</v>
      </c>
      <c r="D4" s="69"/>
      <c r="E4" s="1"/>
      <c r="F4" s="6" t="s">
        <v>26</v>
      </c>
      <c r="G4" s="15">
        <f>IF(E77&gt;199,200, E77)</f>
        <v>86</v>
      </c>
    </row>
    <row r="5" spans="1:13">
      <c r="A5" s="58" t="s">
        <v>93</v>
      </c>
      <c r="B5" s="59"/>
      <c r="C5" s="68" t="s">
        <v>112</v>
      </c>
      <c r="D5" s="69"/>
      <c r="E5" s="1"/>
      <c r="F5" s="6"/>
      <c r="G5" s="50"/>
    </row>
    <row r="6" spans="1:13">
      <c r="A6" s="58" t="s">
        <v>30</v>
      </c>
      <c r="B6" s="59"/>
      <c r="C6" s="68" t="s">
        <v>113</v>
      </c>
      <c r="D6" s="69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>
      <c r="A8" s="27">
        <v>-1</v>
      </c>
      <c r="B8" s="28" t="s">
        <v>84</v>
      </c>
      <c r="C8" s="29">
        <v>1</v>
      </c>
      <c r="D8" s="54">
        <v>20</v>
      </c>
      <c r="E8" s="31">
        <f t="shared" ref="E8:E14" si="1">D8*C8</f>
        <v>20</v>
      </c>
      <c r="F8" s="67" t="s">
        <v>101</v>
      </c>
      <c r="G8" s="67"/>
      <c r="H8" s="67"/>
      <c r="I8" s="49"/>
    </row>
    <row r="9" spans="1:13" ht="14.25" customHeight="1">
      <c r="A9" s="27">
        <v>-2</v>
      </c>
      <c r="B9" s="28" t="s">
        <v>83</v>
      </c>
      <c r="C9" s="29">
        <v>3</v>
      </c>
      <c r="D9" s="54">
        <v>1</v>
      </c>
      <c r="E9" s="31">
        <f t="shared" si="1"/>
        <v>3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23</v>
      </c>
      <c r="F17" s="67"/>
      <c r="G17" s="67"/>
      <c r="H17" s="67"/>
      <c r="I17" s="18"/>
    </row>
    <row r="18" spans="1:13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>
      <c r="A21" s="39">
        <v>-12</v>
      </c>
      <c r="B21" s="40" t="s">
        <v>66</v>
      </c>
      <c r="C21" s="29">
        <v>3</v>
      </c>
      <c r="D21" s="55">
        <v>1</v>
      </c>
      <c r="E21" s="31">
        <f t="shared" si="3"/>
        <v>3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>
      <c r="A25" s="39">
        <v>-16</v>
      </c>
      <c r="B25" s="40" t="s">
        <v>70</v>
      </c>
      <c r="C25" s="29">
        <v>1</v>
      </c>
      <c r="D25" s="55">
        <v>3</v>
      </c>
      <c r="E25" s="31">
        <f>IF(F25=0,0, IF(D25&lt;=7,D25,IF(D25&gt;7,IF(F25=1,7,D25))))</f>
        <v>3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>
      <c r="A29" s="35"/>
      <c r="B29" s="35" t="s">
        <v>64</v>
      </c>
      <c r="C29" s="35"/>
      <c r="D29" s="35"/>
      <c r="E29" s="37">
        <f>SUM(E19:E28)</f>
        <v>6</v>
      </c>
      <c r="F29" s="4"/>
      <c r="G29" s="19"/>
      <c r="H29" s="19"/>
      <c r="I29" s="19"/>
      <c r="J29" s="19"/>
      <c r="K29" s="19"/>
      <c r="L29" s="19"/>
      <c r="M29" s="19"/>
    </row>
    <row r="30" spans="1:13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>
      <c r="A38" s="39">
        <v>-27</v>
      </c>
      <c r="B38" s="40" t="s">
        <v>76</v>
      </c>
      <c r="C38" s="29">
        <v>3</v>
      </c>
      <c r="D38" s="30">
        <v>4</v>
      </c>
      <c r="E38" s="31">
        <f t="shared" si="6"/>
        <v>12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>
      <c r="A43" s="35" t="s">
        <v>96</v>
      </c>
      <c r="B43" s="35"/>
      <c r="C43" s="35"/>
      <c r="D43" s="35"/>
      <c r="E43" s="37">
        <f>SUM(E31:E42)</f>
        <v>12</v>
      </c>
      <c r="F43" s="4"/>
      <c r="G43" s="19"/>
      <c r="H43" s="19"/>
      <c r="I43" s="19"/>
      <c r="J43" s="19"/>
      <c r="K43" s="19"/>
      <c r="L43" s="19"/>
      <c r="M43" s="19"/>
    </row>
    <row r="44" spans="1:13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>
      <c r="A49" s="42">
        <v>-36</v>
      </c>
      <c r="B49" s="43" t="s">
        <v>16</v>
      </c>
      <c r="C49" s="29">
        <v>1</v>
      </c>
      <c r="D49" s="55">
        <v>8</v>
      </c>
      <c r="E49" s="31">
        <f t="shared" si="7"/>
        <v>8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>
      <c r="A50" s="42">
        <v>-37</v>
      </c>
      <c r="B50" s="51" t="s">
        <v>89</v>
      </c>
      <c r="C50" s="32">
        <v>2</v>
      </c>
      <c r="D50" s="55">
        <v>4</v>
      </c>
      <c r="E50" s="34">
        <f t="shared" si="7"/>
        <v>8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>
      <c r="A51" s="42">
        <v>-38</v>
      </c>
      <c r="B51" s="43" t="s">
        <v>17</v>
      </c>
      <c r="C51" s="29">
        <v>3</v>
      </c>
      <c r="D51" s="55">
        <v>1</v>
      </c>
      <c r="E51" s="31">
        <f t="shared" si="7"/>
        <v>3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>
      <c r="A53" s="44">
        <v>-40</v>
      </c>
      <c r="B53" s="43" t="s">
        <v>100</v>
      </c>
      <c r="C53" s="29">
        <v>3</v>
      </c>
      <c r="D53" s="55">
        <v>1</v>
      </c>
      <c r="E53" s="31">
        <f t="shared" ref="E53" si="8">D53*C53</f>
        <v>3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>
      <c r="A55" s="35" t="s">
        <v>98</v>
      </c>
      <c r="B55" s="35"/>
      <c r="C55" s="35"/>
      <c r="D55" s="35"/>
      <c r="E55" s="37">
        <f>SUM(E45:E54)</f>
        <v>22</v>
      </c>
      <c r="F55" s="4"/>
      <c r="G55" s="19"/>
      <c r="H55" s="19"/>
      <c r="I55" s="19"/>
      <c r="J55" s="19"/>
      <c r="K55" s="19"/>
      <c r="L55" s="19"/>
      <c r="M55" s="19"/>
    </row>
    <row r="56" spans="1:13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>
      <c r="A58" s="44">
        <v>-43</v>
      </c>
      <c r="B58" s="43" t="s">
        <v>78</v>
      </c>
      <c r="C58" s="29">
        <v>1</v>
      </c>
      <c r="D58" s="30">
        <v>7</v>
      </c>
      <c r="E58" s="31">
        <f t="shared" si="9"/>
        <v>7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>
      <c r="A62" s="44">
        <v>-47</v>
      </c>
      <c r="B62" s="43" t="s">
        <v>55</v>
      </c>
      <c r="C62" s="29">
        <v>2</v>
      </c>
      <c r="D62" s="30">
        <v>2</v>
      </c>
      <c r="E62" s="31">
        <f>D62*C62</f>
        <v>4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>
      <c r="A63" s="44">
        <v>-48</v>
      </c>
      <c r="B63" s="43" t="s">
        <v>90</v>
      </c>
      <c r="C63" s="29">
        <v>3</v>
      </c>
      <c r="D63" s="30">
        <v>3</v>
      </c>
      <c r="E63" s="31">
        <f>IF(D63=0,0,3)</f>
        <v>3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>
      <c r="A64" s="44">
        <v>-49</v>
      </c>
      <c r="B64" s="43" t="s">
        <v>54</v>
      </c>
      <c r="C64" s="29">
        <v>1</v>
      </c>
      <c r="D64" s="30">
        <v>7</v>
      </c>
      <c r="E64" s="31">
        <f t="shared" ref="E64" si="10">D64*C64</f>
        <v>7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>
      <c r="A65" s="35" t="s">
        <v>104</v>
      </c>
      <c r="B65" s="35"/>
      <c r="C65" s="35"/>
      <c r="D65" s="35"/>
      <c r="E65" s="37">
        <f>SUM(E57:E64)</f>
        <v>21</v>
      </c>
      <c r="F65" s="3"/>
    </row>
    <row r="66" spans="1:6" ht="17.25" customHeight="1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>
      <c r="A72" s="44"/>
      <c r="B72" s="45"/>
      <c r="C72" s="29"/>
      <c r="D72" s="30"/>
      <c r="E72" s="31"/>
      <c r="F72" s="3"/>
    </row>
    <row r="73" spans="1:6" ht="15">
      <c r="A73" s="35" t="s">
        <v>105</v>
      </c>
      <c r="B73" s="35"/>
      <c r="C73" s="35"/>
      <c r="D73" s="35"/>
      <c r="E73" s="37">
        <f>SUM(E67:E72)</f>
        <v>2</v>
      </c>
      <c r="F73" s="3"/>
    </row>
    <row r="74" spans="1:6">
      <c r="A74" s="35"/>
      <c r="B74" s="46"/>
      <c r="C74" s="35"/>
      <c r="D74" s="35"/>
      <c r="E74" s="38"/>
      <c r="F74" s="3"/>
    </row>
    <row r="75" spans="1:6">
      <c r="A75" s="35"/>
      <c r="B75" s="46"/>
      <c r="C75" s="35"/>
      <c r="D75" s="46" t="s">
        <v>24</v>
      </c>
      <c r="E75" s="37">
        <f>E8+E25+E27</f>
        <v>23</v>
      </c>
      <c r="F75" s="3"/>
    </row>
    <row r="76" spans="1:6">
      <c r="A76" s="35"/>
      <c r="B76" s="46"/>
      <c r="C76" s="35"/>
      <c r="D76" s="46" t="s">
        <v>25</v>
      </c>
      <c r="E76" s="47">
        <f>E77-E75</f>
        <v>63</v>
      </c>
      <c r="F76" s="3"/>
    </row>
    <row r="77" spans="1:6">
      <c r="A77" s="35"/>
      <c r="B77" s="46"/>
      <c r="C77" s="35"/>
      <c r="D77" s="46" t="s">
        <v>26</v>
      </c>
      <c r="E77" s="48">
        <f>(E17+E29+E43+E55+E65+E73)</f>
        <v>86</v>
      </c>
      <c r="F77" s="3"/>
    </row>
    <row r="78" spans="1:6" ht="14.25">
      <c r="A78" s="3"/>
      <c r="B78" s="3"/>
      <c r="C78" s="7"/>
      <c r="D78" s="7"/>
      <c r="E78" s="7"/>
      <c r="F78" s="3"/>
    </row>
    <row r="79" spans="1:6" ht="14.25">
      <c r="A79" s="3"/>
      <c r="B79" s="3"/>
      <c r="C79" s="7"/>
      <c r="D79" s="7"/>
      <c r="E79" s="7"/>
      <c r="F79" s="3"/>
    </row>
    <row r="80" spans="1:6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33</v>
      </c>
      <c r="B1" s="8"/>
      <c r="C1">
        <v>0</v>
      </c>
    </row>
    <row r="2" spans="1:3" ht="14.25">
      <c r="A2" s="11" t="s">
        <v>35</v>
      </c>
      <c r="B2" s="8"/>
      <c r="C2">
        <v>1</v>
      </c>
    </row>
    <row r="3" spans="1:3" ht="14.25">
      <c r="A3" s="12" t="s">
        <v>37</v>
      </c>
      <c r="B3" s="8"/>
      <c r="C3">
        <v>2</v>
      </c>
    </row>
    <row r="4" spans="1:3" ht="14.2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4.25">
      <c r="A6" s="12" t="s">
        <v>43</v>
      </c>
      <c r="B6" s="8"/>
    </row>
    <row r="7" spans="1:3" ht="14.25">
      <c r="A7" s="12" t="s">
        <v>45</v>
      </c>
      <c r="B7" s="8"/>
    </row>
    <row r="8" spans="1:3" ht="14.25">
      <c r="A8" s="11" t="s">
        <v>34</v>
      </c>
      <c r="B8" s="8"/>
    </row>
    <row r="9" spans="1:3" ht="14.25">
      <c r="A9" s="12" t="s">
        <v>36</v>
      </c>
      <c r="B9" s="8"/>
    </row>
    <row r="10" spans="1:3" ht="14.25">
      <c r="A10" s="12" t="s">
        <v>38</v>
      </c>
      <c r="B10" s="8"/>
    </row>
    <row r="11" spans="1:3" ht="14.25">
      <c r="A11" s="12" t="s">
        <v>40</v>
      </c>
      <c r="B11" s="8"/>
    </row>
    <row r="12" spans="1:3" ht="14.25">
      <c r="A12" s="12" t="s">
        <v>42</v>
      </c>
      <c r="B12" s="8"/>
    </row>
    <row r="13" spans="1:3" ht="14.25">
      <c r="A13" s="12" t="s">
        <v>44</v>
      </c>
      <c r="B13" s="8"/>
    </row>
    <row r="14" spans="1:3" ht="14.2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High Tech</cp:lastModifiedBy>
  <dcterms:created xsi:type="dcterms:W3CDTF">2019-06-07T19:57:18Z</dcterms:created>
  <dcterms:modified xsi:type="dcterms:W3CDTF">2019-06-07T20:04:34Z</dcterms:modified>
</cp:coreProperties>
</file>