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lp\Desktop\"/>
    </mc:Choice>
  </mc:AlternateContent>
  <xr:revisionPtr revIDLastSave="0" documentId="13_ncr:1_{47509B17-07C6-440D-8EE1-A3DA6F193E37}" xr6:coauthVersionLast="47" xr6:coauthVersionMax="47" xr10:uidLastSave="{00000000-0000-0000-0000-000000000000}"/>
  <bookViews>
    <workbookView xWindow="-120" yWindow="-120" windowWidth="29040" windowHeight="15720" activeTab="3" xr2:uid="{1B4E068E-E0E9-4182-B299-F0F8EB568CBC}"/>
  </bookViews>
  <sheets>
    <sheet name="Group A" sheetId="2" r:id="rId1"/>
    <sheet name="Group B" sheetId="3" r:id="rId2"/>
    <sheet name="Group C" sheetId="1" r:id="rId3"/>
    <sheet name="Group D" sheetId="4" r:id="rId4"/>
    <sheet name="Sheet1" sheetId="5" r:id="rId5"/>
  </sheets>
  <definedNames>
    <definedName name="_xlnm._FilterDatabase" localSheetId="4" hidden="1">Sheet1!$A$1:$F$63</definedName>
    <definedName name="_xlnm.Print_Area" localSheetId="0">'Group A'!$A$1:$R$24</definedName>
    <definedName name="_xlnm.Print_Area" localSheetId="1">'Group B'!$A$1:$R$24</definedName>
    <definedName name="_xlnm.Print_Area" localSheetId="2">'Group C'!$A$1:$R$24</definedName>
    <definedName name="_xlnm.Print_Area" localSheetId="3">'Group D'!$A$1:$R$24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4" l="1"/>
  <c r="J19" i="4"/>
  <c r="F19" i="4"/>
  <c r="O18" i="4"/>
  <c r="Q18" i="4" s="1"/>
  <c r="J18" i="4"/>
  <c r="F18" i="4"/>
  <c r="O17" i="4"/>
  <c r="J17" i="4"/>
  <c r="F17" i="4"/>
  <c r="O16" i="4"/>
  <c r="J16" i="4"/>
  <c r="F16" i="4"/>
  <c r="O15" i="4"/>
  <c r="J15" i="4"/>
  <c r="F15" i="4"/>
  <c r="O14" i="4"/>
  <c r="J14" i="4"/>
  <c r="F14" i="4"/>
  <c r="O13" i="4"/>
  <c r="J13" i="4"/>
  <c r="F13" i="4"/>
  <c r="O12" i="4"/>
  <c r="J12" i="4"/>
  <c r="F12" i="4"/>
  <c r="O11" i="4"/>
  <c r="J11" i="4"/>
  <c r="F11" i="4"/>
  <c r="O10" i="4"/>
  <c r="J10" i="4"/>
  <c r="F10" i="4"/>
  <c r="O9" i="4"/>
  <c r="J9" i="4"/>
  <c r="F9" i="4"/>
  <c r="O8" i="4"/>
  <c r="J8" i="4"/>
  <c r="F8" i="4"/>
  <c r="O7" i="4"/>
  <c r="J7" i="4"/>
  <c r="F7" i="4"/>
  <c r="O6" i="4"/>
  <c r="J6" i="4"/>
  <c r="F6" i="4"/>
  <c r="O5" i="4"/>
  <c r="J5" i="4"/>
  <c r="F5" i="4"/>
  <c r="O19" i="3"/>
  <c r="J19" i="3"/>
  <c r="F19" i="3"/>
  <c r="O18" i="3"/>
  <c r="J18" i="3"/>
  <c r="F18" i="3"/>
  <c r="O17" i="3"/>
  <c r="J17" i="3"/>
  <c r="F17" i="3"/>
  <c r="O16" i="3"/>
  <c r="J16" i="3"/>
  <c r="F16" i="3"/>
  <c r="O15" i="3"/>
  <c r="J15" i="3"/>
  <c r="F15" i="3"/>
  <c r="O14" i="3"/>
  <c r="J14" i="3"/>
  <c r="F14" i="3"/>
  <c r="O13" i="3"/>
  <c r="J13" i="3"/>
  <c r="F13" i="3"/>
  <c r="O12" i="3"/>
  <c r="J12" i="3"/>
  <c r="F12" i="3"/>
  <c r="O11" i="3"/>
  <c r="J11" i="3"/>
  <c r="F11" i="3"/>
  <c r="O10" i="3"/>
  <c r="J10" i="3"/>
  <c r="F10" i="3"/>
  <c r="O9" i="3"/>
  <c r="J9" i="3"/>
  <c r="F9" i="3"/>
  <c r="O8" i="3"/>
  <c r="J8" i="3"/>
  <c r="F8" i="3"/>
  <c r="O7" i="3"/>
  <c r="J7" i="3"/>
  <c r="F7" i="3"/>
  <c r="O6" i="3"/>
  <c r="J6" i="3"/>
  <c r="F6" i="3"/>
  <c r="O5" i="3"/>
  <c r="J5" i="3"/>
  <c r="F5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O20" i="2"/>
  <c r="J20" i="2"/>
  <c r="O19" i="2"/>
  <c r="J19" i="2"/>
  <c r="O18" i="2"/>
  <c r="J18" i="2"/>
  <c r="O17" i="2"/>
  <c r="Q17" i="2" s="1"/>
  <c r="J17" i="2"/>
  <c r="O16" i="2"/>
  <c r="J16" i="2"/>
  <c r="O15" i="2"/>
  <c r="J15" i="2"/>
  <c r="O14" i="2"/>
  <c r="J14" i="2"/>
  <c r="O13" i="2"/>
  <c r="J13" i="2"/>
  <c r="O12" i="2"/>
  <c r="J12" i="2"/>
  <c r="O11" i="2"/>
  <c r="J11" i="2"/>
  <c r="O10" i="2"/>
  <c r="J10" i="2"/>
  <c r="O9" i="2"/>
  <c r="J9" i="2"/>
  <c r="O8" i="2"/>
  <c r="J8" i="2"/>
  <c r="O7" i="2"/>
  <c r="J7" i="2"/>
  <c r="O6" i="2"/>
  <c r="Q6" i="2" s="1"/>
  <c r="J6" i="2"/>
  <c r="O5" i="2"/>
  <c r="J5" i="2"/>
  <c r="O20" i="1"/>
  <c r="J20" i="1"/>
  <c r="F20" i="1"/>
  <c r="O19" i="1"/>
  <c r="Q19" i="1" s="1"/>
  <c r="J19" i="1"/>
  <c r="F19" i="1"/>
  <c r="O18" i="1"/>
  <c r="J18" i="1"/>
  <c r="F18" i="1"/>
  <c r="O17" i="1"/>
  <c r="Q17" i="1" s="1"/>
  <c r="J17" i="1"/>
  <c r="F17" i="1"/>
  <c r="O16" i="1"/>
  <c r="Q16" i="1" s="1"/>
  <c r="J16" i="1"/>
  <c r="F16" i="1"/>
  <c r="O15" i="1"/>
  <c r="J15" i="1"/>
  <c r="F15" i="1"/>
  <c r="O14" i="1"/>
  <c r="J14" i="1"/>
  <c r="F14" i="1"/>
  <c r="O13" i="1"/>
  <c r="Q13" i="1" s="1"/>
  <c r="J13" i="1"/>
  <c r="F13" i="1"/>
  <c r="O12" i="1"/>
  <c r="J12" i="1"/>
  <c r="F12" i="1"/>
  <c r="O11" i="1"/>
  <c r="J11" i="1"/>
  <c r="F11" i="1"/>
  <c r="O10" i="1"/>
  <c r="Q10" i="1" s="1"/>
  <c r="J10" i="1"/>
  <c r="F10" i="1"/>
  <c r="O9" i="1"/>
  <c r="J9" i="1"/>
  <c r="Q9" i="1" s="1"/>
  <c r="F9" i="1"/>
  <c r="O8" i="1"/>
  <c r="Q8" i="1" s="1"/>
  <c r="J8" i="1"/>
  <c r="F8" i="1"/>
  <c r="O7" i="1"/>
  <c r="J7" i="1"/>
  <c r="Q7" i="1" s="1"/>
  <c r="F7" i="1"/>
  <c r="O6" i="1"/>
  <c r="J6" i="1"/>
  <c r="F6" i="1"/>
  <c r="O5" i="1"/>
  <c r="Q5" i="1" s="1"/>
  <c r="J5" i="1"/>
  <c r="F5" i="1"/>
  <c r="Q7" i="4" l="1"/>
  <c r="Q11" i="4"/>
  <c r="Q15" i="4"/>
  <c r="Q19" i="4"/>
  <c r="Q5" i="4"/>
  <c r="Q9" i="4"/>
  <c r="Q17" i="4"/>
  <c r="Q13" i="4"/>
  <c r="Q8" i="4"/>
  <c r="Q12" i="4"/>
  <c r="Q16" i="4"/>
  <c r="Q6" i="4"/>
  <c r="Q10" i="4"/>
  <c r="Q14" i="4"/>
  <c r="Q5" i="3"/>
  <c r="Q9" i="3"/>
  <c r="Q13" i="3"/>
  <c r="Q17" i="3"/>
  <c r="Q15" i="3"/>
  <c r="Q11" i="3"/>
  <c r="Q19" i="3"/>
  <c r="Q7" i="3"/>
  <c r="Q8" i="3"/>
  <c r="Q12" i="3"/>
  <c r="Q16" i="3"/>
  <c r="Q6" i="3"/>
  <c r="Q10" i="3"/>
  <c r="Q14" i="3"/>
  <c r="Q18" i="3"/>
  <c r="Q20" i="2"/>
  <c r="Q19" i="2"/>
  <c r="Q13" i="2"/>
  <c r="Q10" i="2"/>
  <c r="Q16" i="2"/>
  <c r="Q9" i="2"/>
  <c r="Q7" i="2"/>
  <c r="Q18" i="2"/>
  <c r="Q15" i="2"/>
  <c r="Q12" i="2"/>
  <c r="Q14" i="2"/>
  <c r="Q5" i="2"/>
  <c r="Q11" i="2"/>
  <c r="Q8" i="2"/>
  <c r="Q14" i="1"/>
  <c r="Q18" i="1"/>
  <c r="Q15" i="1"/>
  <c r="Q11" i="1"/>
  <c r="Q12" i="1"/>
  <c r="Q6" i="1"/>
  <c r="Q20" i="1"/>
</calcChain>
</file>

<file path=xl/sharedStrings.xml><?xml version="1.0" encoding="utf-8"?>
<sst xmlns="http://schemas.openxmlformats.org/spreadsheetml/2006/main" count="190" uniqueCount="86">
  <si>
    <t>قۆناغی یەکەم - به‌شی جیۆلۆجی - 2022-2023</t>
  </si>
  <si>
    <t>گروپی - C -</t>
  </si>
  <si>
    <t>ت</t>
  </si>
  <si>
    <t>ناوی قوتابی</t>
  </si>
  <si>
    <t>کویز (6%)</t>
  </si>
  <si>
    <t>راپۆرت  (8%)</t>
  </si>
  <si>
    <t>سیمینار (6%)</t>
  </si>
  <si>
    <t>تاقیکردنەوە (15%)</t>
  </si>
  <si>
    <t>کۆی گشتی (35%)</t>
  </si>
  <si>
    <t>Q1</t>
  </si>
  <si>
    <t>Q2</t>
  </si>
  <si>
    <t>QA</t>
  </si>
  <si>
    <t>R1</t>
  </si>
  <si>
    <t>R2</t>
  </si>
  <si>
    <t>RA</t>
  </si>
  <si>
    <t>خدیجە نجات بکر ‌حمد</t>
  </si>
  <si>
    <t xml:space="preserve">هیلین فرهاد علی مامند </t>
  </si>
  <si>
    <t>میناس مازن حکمت عمسو</t>
  </si>
  <si>
    <t>راوند سردار حواس حسن</t>
  </si>
  <si>
    <t>ریبین ستار صالح مصطفی</t>
  </si>
  <si>
    <t xml:space="preserve">ریوان رزگار علی مولود </t>
  </si>
  <si>
    <t>ئاری صلاح شینە حمید</t>
  </si>
  <si>
    <t>امیر ارسلان صالح قادر</t>
  </si>
  <si>
    <t>کارزان شاخەوان محمد برایم</t>
  </si>
  <si>
    <t>محمدامین یوسف حسن علی</t>
  </si>
  <si>
    <t>یوسف بایزدین عبداللە محمد</t>
  </si>
  <si>
    <t>سارا سیف الدین مصطفی خضر</t>
  </si>
  <si>
    <t>ریزان رمضان سلیم حسن</t>
  </si>
  <si>
    <t>محمد خیراللە رسول عمر</t>
  </si>
  <si>
    <t>پەروەر یونس درویش حمد</t>
  </si>
  <si>
    <t>علی عبدالباسط احمد عبدالله‌ (ر)</t>
  </si>
  <si>
    <t>ایلاف عجیب رشاد مصطفی</t>
  </si>
  <si>
    <t xml:space="preserve">سیزار جبار هینی شیخه </t>
  </si>
  <si>
    <t>ریکان فیصل عبدالرحمان علی</t>
  </si>
  <si>
    <t>احسان فرعو حالی شاسوار</t>
  </si>
  <si>
    <t>فهد محمد وهاب علی</t>
  </si>
  <si>
    <t>بروا جرجیس عزیز کریم</t>
  </si>
  <si>
    <t>علی دلاوەر نادر سلیمان</t>
  </si>
  <si>
    <t>شادی جمال خالد مصطفی</t>
  </si>
  <si>
    <t>زانیار کامران عبداللە صادق</t>
  </si>
  <si>
    <t>محمد کاروان انور محمد</t>
  </si>
  <si>
    <t>مزگین محمد سلیم عثمان</t>
  </si>
  <si>
    <t xml:space="preserve">ئارام حتم لاوکو میرخان </t>
  </si>
  <si>
    <t xml:space="preserve">کەیوان نالی عمر عبداللە </t>
  </si>
  <si>
    <t xml:space="preserve">محمد دلیر قادر جرجیس </t>
  </si>
  <si>
    <t>احمد فارس ابراهیم احمد (ر)</t>
  </si>
  <si>
    <t>شه‌وین رشید عمر احمد(ر)</t>
  </si>
  <si>
    <t>گروپی - A -</t>
  </si>
  <si>
    <t>گروپی - B -</t>
  </si>
  <si>
    <t xml:space="preserve">عبدالوهاب سارهەنگ مصطفی   </t>
  </si>
  <si>
    <t>حنین عبداللە احمد عولا</t>
  </si>
  <si>
    <t xml:space="preserve">عمر عدنان قادر بوزۆ </t>
  </si>
  <si>
    <t>بروا هەژار عبدالرحمان قادر</t>
  </si>
  <si>
    <t>هه لگورد باقی عثمان احمد</t>
  </si>
  <si>
    <t>متین وریا باپیر عثمان</t>
  </si>
  <si>
    <t>تبارك پوشو شهاب جوهر</t>
  </si>
  <si>
    <t>سەهەند بختیار انور حسن</t>
  </si>
  <si>
    <t>علی رجب علی عبداللە</t>
  </si>
  <si>
    <t>ئارام هاشم سمایل زاهر</t>
  </si>
  <si>
    <t xml:space="preserve">هیمن هەلگورد عثمان مصطفی </t>
  </si>
  <si>
    <t>یوسف شیرزاد محمد حلی</t>
  </si>
  <si>
    <t>رێدار حکیم عثمان حسن</t>
  </si>
  <si>
    <t>محمد یاسین صوفی قادر (ر)</t>
  </si>
  <si>
    <t>محمد کمال طه حمد (ر)</t>
  </si>
  <si>
    <t>گروپی - D -</t>
  </si>
  <si>
    <t>الاء نعمان وسمان حمو</t>
  </si>
  <si>
    <t>زینە حبیب خضر اسود</t>
  </si>
  <si>
    <t>بشیر نادر درباس عبدالرحمن</t>
  </si>
  <si>
    <t>ئەژین عبدال وسمان حسین</t>
  </si>
  <si>
    <t>سوران کاضم عثمان توفیق</t>
  </si>
  <si>
    <t>سەروەر جمال محمد رسول</t>
  </si>
  <si>
    <t>کالزو وریا حسن صالح</t>
  </si>
  <si>
    <t>کامیر یعقوب نافخوش محمد</t>
  </si>
  <si>
    <t>کیوان رمضان عبداللە صالح</t>
  </si>
  <si>
    <t>دانیە سامی حسین مامند</t>
  </si>
  <si>
    <t>عمر عادی عمر لاوە</t>
  </si>
  <si>
    <t>مەتین مجید نبی حمدامین</t>
  </si>
  <si>
    <t>سیف الدین پشتیوان سیف الدین (رر)</t>
  </si>
  <si>
    <t>کاضم رمزی سعدی بهاء الدین</t>
  </si>
  <si>
    <t>ئەڤین ئارام طە صوفی</t>
  </si>
  <si>
    <t>Name</t>
  </si>
  <si>
    <t>Q</t>
  </si>
  <si>
    <t>R</t>
  </si>
  <si>
    <t>S</t>
  </si>
  <si>
    <t>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</si>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</sst>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Speda"/>
      <family val="2"/>
    </font>
    <font>
      <sz val="11"/>
      <color theme="1"/>
      <name val="Speda"/>
      <family val="2"/>
    </font>
    <font>
      <b/>
      <sz val="11"/>
      <color theme="1"/>
      <name val="Sped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79998168889431442"/>
        <bgColor theme="6" tint="0.79998168889431442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3" xfId="0" applyFont="1" applyFill="1" applyBorder="1"/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F4DA-BCE4-478D-80FA-DAC6C2135754}">
  <dimension ref="B1:Q26"/>
  <sheetViews>
    <sheetView rightToLeft="1" view="pageBreakPreview" zoomScaleNormal="100" zoomScaleSheetLayoutView="100" workbookViewId="0">
      <selection activeCell="C20" sqref="C5:C20"/>
    </sheetView>
  </sheetViews>
  <sheetFormatPr defaultRowHeight="17.25" x14ac:dyDescent="0.4"/>
  <cols>
    <col min="1" max="1" width="6.5703125" style="2" customWidth="1"/>
    <col min="2" max="2" width="5" style="18" customWidth="1"/>
    <col min="3" max="3" width="31.42578125" style="2" customWidth="1"/>
    <col min="4" max="6" width="5.7109375" style="2" customWidth="1"/>
    <col min="7" max="7" width="2.7109375" style="2" customWidth="1"/>
    <col min="8" max="10" width="5.7109375" style="2" customWidth="1"/>
    <col min="11" max="11" width="2.7109375" customWidth="1"/>
    <col min="12" max="12" width="8.85546875" style="2" customWidth="1"/>
    <col min="13" max="13" width="2.7109375" style="2" customWidth="1"/>
    <col min="14" max="14" width="6.5703125" style="2" customWidth="1"/>
    <col min="15" max="15" width="6.7109375" style="2" bestFit="1" customWidth="1"/>
    <col min="16" max="16" width="2.7109375" style="2" customWidth="1"/>
    <col min="17" max="17" width="12.42578125" style="2" bestFit="1" customWidth="1"/>
    <col min="18" max="16384" width="9.140625" style="2"/>
  </cols>
  <sheetData>
    <row r="1" spans="2:17" ht="21.75" x14ac:dyDescent="0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</row>
    <row r="2" spans="2:17" ht="25.5" customHeight="1" x14ac:dyDescent="0.5">
      <c r="B2" s="24" t="s">
        <v>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</row>
    <row r="3" spans="2:17" ht="37.5" customHeight="1" x14ac:dyDescent="0.4">
      <c r="B3" s="25" t="s">
        <v>2</v>
      </c>
      <c r="C3" s="25" t="s">
        <v>3</v>
      </c>
      <c r="D3" s="27" t="s">
        <v>4</v>
      </c>
      <c r="E3" s="27"/>
      <c r="F3" s="27"/>
      <c r="G3"/>
      <c r="H3" s="27" t="s">
        <v>5</v>
      </c>
      <c r="I3" s="27"/>
      <c r="J3" s="27"/>
      <c r="L3" s="28" t="s">
        <v>6</v>
      </c>
      <c r="M3"/>
      <c r="N3" s="29" t="s">
        <v>7</v>
      </c>
      <c r="O3" s="30"/>
      <c r="P3"/>
      <c r="Q3" s="22" t="s">
        <v>8</v>
      </c>
    </row>
    <row r="4" spans="2:17" ht="24.95" customHeight="1" x14ac:dyDescent="0.4">
      <c r="B4" s="26"/>
      <c r="C4" s="26"/>
      <c r="D4" s="4" t="s">
        <v>9</v>
      </c>
      <c r="E4" s="4" t="s">
        <v>10</v>
      </c>
      <c r="F4" s="5" t="s">
        <v>11</v>
      </c>
      <c r="G4" s="6"/>
      <c r="H4" s="4" t="s">
        <v>12</v>
      </c>
      <c r="I4" s="4" t="s">
        <v>13</v>
      </c>
      <c r="J4" s="5" t="s">
        <v>14</v>
      </c>
      <c r="L4" s="28"/>
      <c r="M4"/>
      <c r="N4" s="31"/>
      <c r="O4" s="32"/>
      <c r="P4"/>
      <c r="Q4" s="23"/>
    </row>
    <row r="5" spans="2:17" ht="24.95" customHeight="1" x14ac:dyDescent="0.4">
      <c r="B5" s="7">
        <v>1</v>
      </c>
      <c r="C5" s="8" t="s">
        <v>31</v>
      </c>
      <c r="D5" s="9">
        <v>10</v>
      </c>
      <c r="E5" s="9">
        <v>10</v>
      </c>
      <c r="F5" s="10">
        <f>(SUM(D5:E5))*0.3</f>
        <v>6</v>
      </c>
      <c r="G5" s="6"/>
      <c r="H5" s="9">
        <v>7.5</v>
      </c>
      <c r="I5" s="9">
        <v>9</v>
      </c>
      <c r="J5" s="10">
        <f>(SUM(H5:I5))*0.4</f>
        <v>6.6000000000000005</v>
      </c>
      <c r="K5" s="6"/>
      <c r="L5" s="10">
        <v>5</v>
      </c>
      <c r="M5"/>
      <c r="N5" s="11">
        <v>96</v>
      </c>
      <c r="O5" s="12">
        <f>N5*0.15</f>
        <v>14.399999999999999</v>
      </c>
      <c r="P5"/>
      <c r="Q5" s="19">
        <f>O5+L5+J5+F5</f>
        <v>32</v>
      </c>
    </row>
    <row r="6" spans="2:17" ht="24.95" customHeight="1" x14ac:dyDescent="0.4">
      <c r="B6" s="13">
        <v>2</v>
      </c>
      <c r="C6" s="3" t="s">
        <v>32</v>
      </c>
      <c r="D6" s="4">
        <v>10</v>
      </c>
      <c r="E6" s="4">
        <v>10</v>
      </c>
      <c r="F6" s="5">
        <f t="shared" ref="F6:F20" si="0">(SUM(D6:E6))*0.3</f>
        <v>6</v>
      </c>
      <c r="G6" s="6"/>
      <c r="H6" s="4">
        <v>7</v>
      </c>
      <c r="I6" s="4">
        <v>8</v>
      </c>
      <c r="J6" s="5">
        <f t="shared" ref="J6:J20" si="1">(SUM(H6:I6))*0.4</f>
        <v>6</v>
      </c>
      <c r="K6" s="6"/>
      <c r="L6" s="5">
        <v>5.5</v>
      </c>
      <c r="M6"/>
      <c r="N6" s="14">
        <v>74</v>
      </c>
      <c r="O6" s="15">
        <f t="shared" ref="O6:O20" si="2">N6*0.15</f>
        <v>11.1</v>
      </c>
      <c r="P6"/>
      <c r="Q6" s="20">
        <f t="shared" ref="Q6:Q20" si="3">O6+L6+J6+F6</f>
        <v>28.6</v>
      </c>
    </row>
    <row r="7" spans="2:17" ht="24.95" customHeight="1" x14ac:dyDescent="0.4">
      <c r="B7" s="7">
        <v>3</v>
      </c>
      <c r="C7" s="8" t="s">
        <v>33</v>
      </c>
      <c r="D7" s="9">
        <v>10</v>
      </c>
      <c r="E7" s="9">
        <v>10</v>
      </c>
      <c r="F7" s="10">
        <f t="shared" si="0"/>
        <v>6</v>
      </c>
      <c r="G7" s="6"/>
      <c r="H7" s="9">
        <v>7</v>
      </c>
      <c r="I7" s="9">
        <v>8.5</v>
      </c>
      <c r="J7" s="10">
        <f t="shared" si="1"/>
        <v>6.2</v>
      </c>
      <c r="K7" s="6"/>
      <c r="L7" s="10">
        <v>5</v>
      </c>
      <c r="M7"/>
      <c r="N7" s="11">
        <v>72</v>
      </c>
      <c r="O7" s="12">
        <f t="shared" si="2"/>
        <v>10.799999999999999</v>
      </c>
      <c r="P7"/>
      <c r="Q7" s="19">
        <f t="shared" si="3"/>
        <v>28</v>
      </c>
    </row>
    <row r="8" spans="2:17" ht="24.95" customHeight="1" x14ac:dyDescent="0.4">
      <c r="B8" s="13">
        <v>4</v>
      </c>
      <c r="C8" s="3" t="s">
        <v>34</v>
      </c>
      <c r="D8" s="4">
        <v>10</v>
      </c>
      <c r="E8" s="4">
        <v>5</v>
      </c>
      <c r="F8" s="5">
        <f t="shared" si="0"/>
        <v>4.5</v>
      </c>
      <c r="G8" s="6"/>
      <c r="H8" s="4">
        <v>4</v>
      </c>
      <c r="I8" s="4">
        <v>0</v>
      </c>
      <c r="J8" s="5">
        <f t="shared" si="1"/>
        <v>1.6</v>
      </c>
      <c r="K8" s="6"/>
      <c r="L8" s="5">
        <v>5</v>
      </c>
      <c r="M8"/>
      <c r="N8" s="14">
        <v>65</v>
      </c>
      <c r="O8" s="15">
        <f t="shared" si="2"/>
        <v>9.75</v>
      </c>
      <c r="P8"/>
      <c r="Q8" s="20">
        <f t="shared" si="3"/>
        <v>20.85</v>
      </c>
    </row>
    <row r="9" spans="2:17" ht="24.95" customHeight="1" x14ac:dyDescent="0.4">
      <c r="B9" s="7">
        <v>5</v>
      </c>
      <c r="C9" s="8" t="s">
        <v>35</v>
      </c>
      <c r="D9" s="9">
        <v>8.5</v>
      </c>
      <c r="E9" s="9">
        <v>5</v>
      </c>
      <c r="F9" s="10">
        <f t="shared" si="0"/>
        <v>4.05</v>
      </c>
      <c r="G9" s="6"/>
      <c r="H9" s="9">
        <v>9.5</v>
      </c>
      <c r="I9" s="9">
        <v>0</v>
      </c>
      <c r="J9" s="10">
        <f t="shared" si="1"/>
        <v>3.8000000000000003</v>
      </c>
      <c r="K9" s="6"/>
      <c r="L9" s="10">
        <v>5.5</v>
      </c>
      <c r="M9"/>
      <c r="N9" s="11">
        <v>54</v>
      </c>
      <c r="O9" s="12">
        <f t="shared" si="2"/>
        <v>8.1</v>
      </c>
      <c r="P9"/>
      <c r="Q9" s="19">
        <f t="shared" si="3"/>
        <v>21.45</v>
      </c>
    </row>
    <row r="10" spans="2:17" ht="24.95" customHeight="1" x14ac:dyDescent="0.4">
      <c r="B10" s="13">
        <v>6</v>
      </c>
      <c r="C10" s="3" t="s">
        <v>36</v>
      </c>
      <c r="D10" s="4">
        <v>9.5</v>
      </c>
      <c r="E10" s="4">
        <v>8</v>
      </c>
      <c r="F10" s="5">
        <f t="shared" si="0"/>
        <v>5.25</v>
      </c>
      <c r="G10" s="6"/>
      <c r="H10" s="4">
        <v>7.5</v>
      </c>
      <c r="I10" s="4">
        <v>0</v>
      </c>
      <c r="J10" s="5">
        <f t="shared" si="1"/>
        <v>3</v>
      </c>
      <c r="K10" s="6"/>
      <c r="L10" s="5">
        <v>5</v>
      </c>
      <c r="M10"/>
      <c r="N10" s="14">
        <v>69</v>
      </c>
      <c r="O10" s="15">
        <f t="shared" si="2"/>
        <v>10.35</v>
      </c>
      <c r="P10"/>
      <c r="Q10" s="20">
        <f t="shared" si="3"/>
        <v>23.6</v>
      </c>
    </row>
    <row r="11" spans="2:17" ht="24.95" customHeight="1" x14ac:dyDescent="0.4">
      <c r="B11" s="7">
        <v>7</v>
      </c>
      <c r="C11" s="8" t="s">
        <v>37</v>
      </c>
      <c r="D11" s="9">
        <v>10</v>
      </c>
      <c r="E11" s="9">
        <v>10</v>
      </c>
      <c r="F11" s="10">
        <f t="shared" si="0"/>
        <v>6</v>
      </c>
      <c r="G11" s="6"/>
      <c r="H11" s="9">
        <v>8.5</v>
      </c>
      <c r="I11" s="9">
        <v>0</v>
      </c>
      <c r="J11" s="10">
        <f t="shared" si="1"/>
        <v>3.4000000000000004</v>
      </c>
      <c r="K11" s="6"/>
      <c r="L11" s="10">
        <v>0</v>
      </c>
      <c r="M11"/>
      <c r="N11" s="11">
        <v>46</v>
      </c>
      <c r="O11" s="12">
        <f t="shared" si="2"/>
        <v>6.8999999999999995</v>
      </c>
      <c r="P11"/>
      <c r="Q11" s="19">
        <f t="shared" si="3"/>
        <v>16.3</v>
      </c>
    </row>
    <row r="12" spans="2:17" ht="24.95" customHeight="1" x14ac:dyDescent="0.4">
      <c r="B12" s="13">
        <v>8</v>
      </c>
      <c r="C12" s="3" t="s">
        <v>38</v>
      </c>
      <c r="D12" s="4">
        <v>8.5</v>
      </c>
      <c r="E12" s="4">
        <v>5</v>
      </c>
      <c r="F12" s="5">
        <f t="shared" si="0"/>
        <v>4.05</v>
      </c>
      <c r="G12" s="6"/>
      <c r="H12" s="4">
        <v>7.5</v>
      </c>
      <c r="I12" s="4">
        <v>0</v>
      </c>
      <c r="J12" s="5">
        <f t="shared" si="1"/>
        <v>3</v>
      </c>
      <c r="K12" s="6"/>
      <c r="L12" s="5">
        <v>0</v>
      </c>
      <c r="M12"/>
      <c r="N12" s="14">
        <v>47</v>
      </c>
      <c r="O12" s="15">
        <f t="shared" si="2"/>
        <v>7.05</v>
      </c>
      <c r="P12"/>
      <c r="Q12" s="20">
        <f t="shared" si="3"/>
        <v>14.100000000000001</v>
      </c>
    </row>
    <row r="13" spans="2:17" ht="24.95" customHeight="1" x14ac:dyDescent="0.4">
      <c r="B13" s="7">
        <v>9</v>
      </c>
      <c r="C13" s="8" t="s">
        <v>39</v>
      </c>
      <c r="D13" s="9">
        <v>10</v>
      </c>
      <c r="E13" s="9">
        <v>10</v>
      </c>
      <c r="F13" s="10">
        <f t="shared" si="0"/>
        <v>6</v>
      </c>
      <c r="G13" s="6"/>
      <c r="H13" s="9">
        <v>10</v>
      </c>
      <c r="I13" s="9">
        <v>9</v>
      </c>
      <c r="J13" s="10">
        <f t="shared" si="1"/>
        <v>7.6000000000000005</v>
      </c>
      <c r="K13" s="6"/>
      <c r="L13" s="10">
        <v>6</v>
      </c>
      <c r="M13"/>
      <c r="N13" s="11">
        <v>92</v>
      </c>
      <c r="O13" s="12">
        <f t="shared" si="2"/>
        <v>13.799999999999999</v>
      </c>
      <c r="P13"/>
      <c r="Q13" s="19">
        <f t="shared" si="3"/>
        <v>33.4</v>
      </c>
    </row>
    <row r="14" spans="2:17" ht="24.95" customHeight="1" x14ac:dyDescent="0.4">
      <c r="B14" s="13">
        <v>10</v>
      </c>
      <c r="C14" s="3" t="s">
        <v>40</v>
      </c>
      <c r="D14" s="4">
        <v>10</v>
      </c>
      <c r="E14" s="4">
        <v>9</v>
      </c>
      <c r="F14" s="5">
        <f>(SUM(D14:E14))*0.3</f>
        <v>5.7</v>
      </c>
      <c r="G14" s="6"/>
      <c r="H14" s="4">
        <v>7.5</v>
      </c>
      <c r="I14" s="4">
        <v>0</v>
      </c>
      <c r="J14" s="5">
        <f t="shared" si="1"/>
        <v>3</v>
      </c>
      <c r="K14" s="6"/>
      <c r="L14" s="5">
        <v>0</v>
      </c>
      <c r="M14"/>
      <c r="N14" s="14">
        <v>32</v>
      </c>
      <c r="O14" s="15">
        <f t="shared" si="2"/>
        <v>4.8</v>
      </c>
      <c r="P14"/>
      <c r="Q14" s="20">
        <f t="shared" si="3"/>
        <v>13.5</v>
      </c>
    </row>
    <row r="15" spans="2:17" ht="24.95" customHeight="1" x14ac:dyDescent="0.4">
      <c r="B15" s="7">
        <v>11</v>
      </c>
      <c r="C15" s="8" t="s">
        <v>41</v>
      </c>
      <c r="D15" s="9">
        <v>10</v>
      </c>
      <c r="E15" s="9">
        <v>10</v>
      </c>
      <c r="F15" s="10">
        <f t="shared" si="0"/>
        <v>6</v>
      </c>
      <c r="G15" s="6"/>
      <c r="H15" s="9">
        <v>0</v>
      </c>
      <c r="I15" s="9">
        <v>0</v>
      </c>
      <c r="J15" s="10">
        <f t="shared" si="1"/>
        <v>0</v>
      </c>
      <c r="K15" s="6"/>
      <c r="L15" s="10">
        <v>0</v>
      </c>
      <c r="M15"/>
      <c r="N15" s="11">
        <v>0</v>
      </c>
      <c r="O15" s="12">
        <f t="shared" si="2"/>
        <v>0</v>
      </c>
      <c r="P15"/>
      <c r="Q15" s="19">
        <f t="shared" si="3"/>
        <v>6</v>
      </c>
    </row>
    <row r="16" spans="2:17" ht="24.95" customHeight="1" x14ac:dyDescent="0.4">
      <c r="B16" s="7">
        <v>12</v>
      </c>
      <c r="C16" s="3" t="s">
        <v>42</v>
      </c>
      <c r="D16" s="4">
        <v>10</v>
      </c>
      <c r="E16" s="4">
        <v>8</v>
      </c>
      <c r="F16" s="5">
        <f t="shared" si="0"/>
        <v>5.3999999999999995</v>
      </c>
      <c r="G16" s="6"/>
      <c r="H16" s="4">
        <v>0</v>
      </c>
      <c r="I16" s="4">
        <v>0</v>
      </c>
      <c r="J16" s="5">
        <f t="shared" si="1"/>
        <v>0</v>
      </c>
      <c r="K16" s="6"/>
      <c r="L16" s="5">
        <v>0</v>
      </c>
      <c r="M16"/>
      <c r="N16" s="14">
        <v>0</v>
      </c>
      <c r="O16" s="15">
        <f t="shared" si="2"/>
        <v>0</v>
      </c>
      <c r="P16"/>
      <c r="Q16" s="20">
        <f t="shared" si="3"/>
        <v>5.3999999999999995</v>
      </c>
    </row>
    <row r="17" spans="2:17" ht="24.95" customHeight="1" x14ac:dyDescent="0.4">
      <c r="B17" s="7">
        <v>13</v>
      </c>
      <c r="C17" s="8" t="s">
        <v>43</v>
      </c>
      <c r="D17" s="9">
        <v>10</v>
      </c>
      <c r="E17" s="9">
        <v>10</v>
      </c>
      <c r="F17" s="10">
        <f t="shared" si="0"/>
        <v>6</v>
      </c>
      <c r="G17" s="6"/>
      <c r="H17" s="9">
        <v>0</v>
      </c>
      <c r="I17" s="9">
        <v>0</v>
      </c>
      <c r="J17" s="10">
        <f t="shared" si="1"/>
        <v>0</v>
      </c>
      <c r="K17" s="6"/>
      <c r="L17" s="10">
        <v>6</v>
      </c>
      <c r="M17"/>
      <c r="N17" s="11">
        <v>87</v>
      </c>
      <c r="O17" s="12">
        <f t="shared" si="2"/>
        <v>13.049999999999999</v>
      </c>
      <c r="P17"/>
      <c r="Q17" s="19">
        <f t="shared" si="3"/>
        <v>25.049999999999997</v>
      </c>
    </row>
    <row r="18" spans="2:17" ht="24.95" customHeight="1" x14ac:dyDescent="0.4">
      <c r="B18" s="7">
        <v>14</v>
      </c>
      <c r="C18" s="3" t="s">
        <v>44</v>
      </c>
      <c r="D18" s="4">
        <v>10</v>
      </c>
      <c r="E18" s="4">
        <v>10</v>
      </c>
      <c r="F18" s="5">
        <f t="shared" si="0"/>
        <v>6</v>
      </c>
      <c r="G18" s="6"/>
      <c r="H18" s="4">
        <v>6</v>
      </c>
      <c r="I18" s="4">
        <v>7</v>
      </c>
      <c r="J18" s="5">
        <f t="shared" si="1"/>
        <v>5.2</v>
      </c>
      <c r="K18" s="6"/>
      <c r="L18" s="5">
        <v>0</v>
      </c>
      <c r="M18"/>
      <c r="N18" s="14">
        <v>61</v>
      </c>
      <c r="O18" s="15">
        <f t="shared" si="2"/>
        <v>9.15</v>
      </c>
      <c r="P18"/>
      <c r="Q18" s="20">
        <f t="shared" si="3"/>
        <v>20.350000000000001</v>
      </c>
    </row>
    <row r="19" spans="2:17" ht="24.95" customHeight="1" x14ac:dyDescent="0.4">
      <c r="B19" s="7">
        <v>15</v>
      </c>
      <c r="C19" s="8" t="s">
        <v>45</v>
      </c>
      <c r="D19" s="9">
        <v>0</v>
      </c>
      <c r="E19" s="9">
        <v>8</v>
      </c>
      <c r="F19" s="10">
        <f t="shared" si="0"/>
        <v>2.4</v>
      </c>
      <c r="G19" s="6"/>
      <c r="H19" s="9">
        <v>8</v>
      </c>
      <c r="I19" s="9">
        <v>9</v>
      </c>
      <c r="J19" s="10">
        <f t="shared" si="1"/>
        <v>6.8000000000000007</v>
      </c>
      <c r="K19" s="6"/>
      <c r="L19" s="10">
        <v>6</v>
      </c>
      <c r="M19"/>
      <c r="N19" s="11">
        <v>76</v>
      </c>
      <c r="O19" s="12">
        <f t="shared" si="2"/>
        <v>11.4</v>
      </c>
      <c r="P19"/>
      <c r="Q19" s="19">
        <f t="shared" si="3"/>
        <v>26.599999999999998</v>
      </c>
    </row>
    <row r="20" spans="2:17" ht="24.95" customHeight="1" x14ac:dyDescent="0.4">
      <c r="B20" s="7">
        <v>16</v>
      </c>
      <c r="C20" s="3" t="s">
        <v>46</v>
      </c>
      <c r="D20" s="4">
        <v>10</v>
      </c>
      <c r="E20" s="4">
        <v>10</v>
      </c>
      <c r="F20" s="5">
        <f t="shared" si="0"/>
        <v>6</v>
      </c>
      <c r="G20" s="6"/>
      <c r="H20" s="4">
        <v>9</v>
      </c>
      <c r="I20" s="4">
        <v>0</v>
      </c>
      <c r="J20" s="5">
        <f t="shared" si="1"/>
        <v>3.6</v>
      </c>
      <c r="K20" s="6"/>
      <c r="L20" s="5">
        <v>5.5</v>
      </c>
      <c r="M20"/>
      <c r="N20" s="14">
        <v>78</v>
      </c>
      <c r="O20" s="15">
        <f t="shared" si="2"/>
        <v>11.7</v>
      </c>
      <c r="P20"/>
      <c r="Q20" s="20">
        <f t="shared" si="3"/>
        <v>26.8</v>
      </c>
    </row>
    <row r="21" spans="2:17" ht="24.95" customHeight="1" x14ac:dyDescent="0.4">
      <c r="B21" s="7">
        <v>17</v>
      </c>
      <c r="C21" s="8"/>
      <c r="D21" s="9"/>
      <c r="E21" s="9"/>
      <c r="F21" s="10"/>
      <c r="G21" s="6"/>
      <c r="H21" s="9"/>
      <c r="I21" s="9"/>
      <c r="J21" s="10"/>
      <c r="K21" s="6"/>
      <c r="L21" s="10"/>
      <c r="M21"/>
      <c r="N21" s="11"/>
      <c r="O21" s="12"/>
      <c r="P21"/>
      <c r="Q21" s="11"/>
    </row>
    <row r="22" spans="2:17" ht="24.95" customHeight="1" x14ac:dyDescent="0.4">
      <c r="B22" s="7">
        <v>18</v>
      </c>
      <c r="C22" s="3"/>
      <c r="D22" s="4"/>
      <c r="E22" s="4"/>
      <c r="F22" s="5"/>
      <c r="G22" s="6"/>
      <c r="H22" s="4"/>
      <c r="I22" s="4"/>
      <c r="J22" s="5"/>
      <c r="K22" s="6"/>
      <c r="L22" s="5"/>
      <c r="M22"/>
      <c r="N22" s="14"/>
      <c r="O22" s="15"/>
      <c r="P22"/>
      <c r="Q22" s="14"/>
    </row>
    <row r="23" spans="2:17" ht="24.95" customHeight="1" x14ac:dyDescent="0.4">
      <c r="B23" s="16">
        <v>19</v>
      </c>
      <c r="C23" s="8"/>
      <c r="D23" s="9"/>
      <c r="E23" s="9"/>
      <c r="F23" s="10"/>
      <c r="G23" s="6"/>
      <c r="H23" s="9"/>
      <c r="I23" s="9"/>
      <c r="J23" s="10"/>
      <c r="K23" s="6"/>
      <c r="L23" s="10"/>
      <c r="M23"/>
      <c r="N23" s="9"/>
      <c r="O23" s="17"/>
      <c r="P23"/>
      <c r="Q23" s="11"/>
    </row>
    <row r="24" spans="2:17" ht="4.5" customHeight="1" x14ac:dyDescent="0.4">
      <c r="D24"/>
      <c r="E24"/>
      <c r="F24"/>
      <c r="G24"/>
      <c r="M24"/>
      <c r="P24"/>
    </row>
    <row r="25" spans="2:17" x14ac:dyDescent="0.4">
      <c r="D25"/>
      <c r="E25"/>
      <c r="F25"/>
      <c r="G25"/>
      <c r="M25"/>
      <c r="P25"/>
    </row>
    <row r="26" spans="2:17" x14ac:dyDescent="0.4">
      <c r="D26"/>
      <c r="E26"/>
      <c r="F26"/>
      <c r="G26"/>
    </row>
  </sheetData>
  <mergeCells count="9">
    <mergeCell ref="Q3:Q4"/>
    <mergeCell ref="B1:O1"/>
    <mergeCell ref="B2:O2"/>
    <mergeCell ref="B3:B4"/>
    <mergeCell ref="C3:C4"/>
    <mergeCell ref="D3:F3"/>
    <mergeCell ref="H3:J3"/>
    <mergeCell ref="L3:L4"/>
    <mergeCell ref="N3:O4"/>
  </mergeCells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A7C1-6957-4F09-BD43-A4D97AA061A2}">
  <dimension ref="B1:Q26"/>
  <sheetViews>
    <sheetView rightToLeft="1" view="pageBreakPreview" zoomScaleNormal="100" zoomScaleSheetLayoutView="100" workbookViewId="0">
      <selection activeCell="C5" sqref="C5:C19"/>
    </sheetView>
  </sheetViews>
  <sheetFormatPr defaultRowHeight="17.25" x14ac:dyDescent="0.4"/>
  <cols>
    <col min="1" max="1" width="6.5703125" style="2" customWidth="1"/>
    <col min="2" max="2" width="5" style="18" customWidth="1"/>
    <col min="3" max="3" width="31.42578125" style="2" customWidth="1"/>
    <col min="4" max="6" width="5.7109375" style="2" customWidth="1"/>
    <col min="7" max="7" width="2.7109375" style="2" customWidth="1"/>
    <col min="8" max="10" width="5.7109375" style="2" customWidth="1"/>
    <col min="11" max="11" width="2.7109375" customWidth="1"/>
    <col min="12" max="12" width="8.85546875" style="2" customWidth="1"/>
    <col min="13" max="13" width="2.7109375" style="2" customWidth="1"/>
    <col min="14" max="14" width="6.5703125" style="2" customWidth="1"/>
    <col min="15" max="15" width="6.7109375" style="2" bestFit="1" customWidth="1"/>
    <col min="16" max="16" width="2.7109375" style="2" customWidth="1"/>
    <col min="17" max="17" width="12.42578125" style="2" bestFit="1" customWidth="1"/>
    <col min="18" max="16384" width="9.140625" style="2"/>
  </cols>
  <sheetData>
    <row r="1" spans="2:17" ht="21.75" x14ac:dyDescent="0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</row>
    <row r="2" spans="2:17" ht="25.5" customHeight="1" x14ac:dyDescent="0.5">
      <c r="B2" s="24" t="s">
        <v>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</row>
    <row r="3" spans="2:17" ht="37.5" customHeight="1" x14ac:dyDescent="0.4">
      <c r="B3" s="25" t="s">
        <v>2</v>
      </c>
      <c r="C3" s="25" t="s">
        <v>3</v>
      </c>
      <c r="D3" s="27" t="s">
        <v>4</v>
      </c>
      <c r="E3" s="27"/>
      <c r="F3" s="27"/>
      <c r="G3"/>
      <c r="H3" s="27" t="s">
        <v>5</v>
      </c>
      <c r="I3" s="27"/>
      <c r="J3" s="27"/>
      <c r="L3" s="28" t="s">
        <v>6</v>
      </c>
      <c r="M3"/>
      <c r="N3" s="29" t="s">
        <v>7</v>
      </c>
      <c r="O3" s="30"/>
      <c r="P3"/>
      <c r="Q3" s="22" t="s">
        <v>8</v>
      </c>
    </row>
    <row r="4" spans="2:17" ht="24.95" customHeight="1" x14ac:dyDescent="0.4">
      <c r="B4" s="26"/>
      <c r="C4" s="26"/>
      <c r="D4" s="4" t="s">
        <v>9</v>
      </c>
      <c r="E4" s="4" t="s">
        <v>10</v>
      </c>
      <c r="F4" s="5" t="s">
        <v>11</v>
      </c>
      <c r="G4" s="6"/>
      <c r="H4" s="4" t="s">
        <v>12</v>
      </c>
      <c r="I4" s="4" t="s">
        <v>13</v>
      </c>
      <c r="J4" s="5" t="s">
        <v>14</v>
      </c>
      <c r="L4" s="28"/>
      <c r="M4"/>
      <c r="N4" s="31"/>
      <c r="O4" s="32"/>
      <c r="P4"/>
      <c r="Q4" s="23"/>
    </row>
    <row r="5" spans="2:17" ht="24.95" customHeight="1" x14ac:dyDescent="0.4">
      <c r="B5" s="7">
        <v>1</v>
      </c>
      <c r="C5" s="8" t="s">
        <v>49</v>
      </c>
      <c r="D5" s="9">
        <v>10</v>
      </c>
      <c r="E5" s="9">
        <v>10</v>
      </c>
      <c r="F5" s="10">
        <f>(SUM(D5:E5))*0.3</f>
        <v>6</v>
      </c>
      <c r="G5" s="6"/>
      <c r="H5" s="9">
        <v>9</v>
      </c>
      <c r="I5" s="9">
        <v>8</v>
      </c>
      <c r="J5" s="10">
        <f>(SUM(H5:I5))*0.4</f>
        <v>6.8000000000000007</v>
      </c>
      <c r="K5" s="6"/>
      <c r="L5" s="10">
        <v>5</v>
      </c>
      <c r="M5"/>
      <c r="N5" s="11">
        <v>95</v>
      </c>
      <c r="O5" s="12">
        <f>N5*0.15</f>
        <v>14.25</v>
      </c>
      <c r="P5"/>
      <c r="Q5" s="19">
        <f>O5+L5+J5+F5</f>
        <v>32.049999999999997</v>
      </c>
    </row>
    <row r="6" spans="2:17" ht="24.95" customHeight="1" x14ac:dyDescent="0.4">
      <c r="B6" s="13">
        <v>2</v>
      </c>
      <c r="C6" s="3" t="s">
        <v>50</v>
      </c>
      <c r="D6" s="4">
        <v>10</v>
      </c>
      <c r="E6" s="4">
        <v>9</v>
      </c>
      <c r="F6" s="5">
        <f t="shared" ref="F6:F19" si="0">(SUM(D6:E6))*0.3</f>
        <v>5.7</v>
      </c>
      <c r="G6" s="6"/>
      <c r="H6" s="4">
        <v>9.5</v>
      </c>
      <c r="I6" s="4">
        <v>9</v>
      </c>
      <c r="J6" s="5">
        <f t="shared" ref="J6:J19" si="1">(SUM(H6:I6))*0.4</f>
        <v>7.4</v>
      </c>
      <c r="K6" s="6"/>
      <c r="L6" s="5">
        <v>5</v>
      </c>
      <c r="M6"/>
      <c r="N6" s="14">
        <v>96</v>
      </c>
      <c r="O6" s="15">
        <f t="shared" ref="O6:O19" si="2">N6*0.15</f>
        <v>14.399999999999999</v>
      </c>
      <c r="P6"/>
      <c r="Q6" s="20">
        <f t="shared" ref="Q6:Q19" si="3">O6+L6+J6+F6</f>
        <v>32.5</v>
      </c>
    </row>
    <row r="7" spans="2:17" ht="24.95" customHeight="1" x14ac:dyDescent="0.4">
      <c r="B7" s="7">
        <v>3</v>
      </c>
      <c r="C7" s="8" t="s">
        <v>51</v>
      </c>
      <c r="D7" s="9">
        <v>3</v>
      </c>
      <c r="E7" s="9">
        <v>2</v>
      </c>
      <c r="F7" s="10">
        <f t="shared" si="0"/>
        <v>1.5</v>
      </c>
      <c r="G7" s="6"/>
      <c r="H7" s="9">
        <v>8</v>
      </c>
      <c r="I7" s="9">
        <v>0</v>
      </c>
      <c r="J7" s="10">
        <f t="shared" si="1"/>
        <v>3.2</v>
      </c>
      <c r="K7" s="6"/>
      <c r="L7" s="10">
        <v>5</v>
      </c>
      <c r="M7"/>
      <c r="N7" s="11">
        <v>48</v>
      </c>
      <c r="O7" s="12">
        <f t="shared" si="2"/>
        <v>7.1999999999999993</v>
      </c>
      <c r="P7"/>
      <c r="Q7" s="19">
        <f t="shared" si="3"/>
        <v>16.899999999999999</v>
      </c>
    </row>
    <row r="8" spans="2:17" ht="24.95" customHeight="1" x14ac:dyDescent="0.4">
      <c r="B8" s="13">
        <v>4</v>
      </c>
      <c r="C8" s="3" t="s">
        <v>52</v>
      </c>
      <c r="D8" s="4">
        <v>10</v>
      </c>
      <c r="E8" s="4">
        <v>10</v>
      </c>
      <c r="F8" s="5">
        <f t="shared" si="0"/>
        <v>6</v>
      </c>
      <c r="G8" s="6"/>
      <c r="H8" s="4">
        <v>8</v>
      </c>
      <c r="I8" s="4">
        <v>7</v>
      </c>
      <c r="J8" s="5">
        <f t="shared" si="1"/>
        <v>6</v>
      </c>
      <c r="K8" s="6"/>
      <c r="L8" s="5">
        <v>5.5</v>
      </c>
      <c r="M8"/>
      <c r="N8" s="14">
        <v>84</v>
      </c>
      <c r="O8" s="15">
        <f t="shared" si="2"/>
        <v>12.6</v>
      </c>
      <c r="P8"/>
      <c r="Q8" s="20">
        <f t="shared" si="3"/>
        <v>30.1</v>
      </c>
    </row>
    <row r="9" spans="2:17" ht="24.95" customHeight="1" x14ac:dyDescent="0.4">
      <c r="B9" s="7">
        <v>5</v>
      </c>
      <c r="C9" s="8" t="s">
        <v>53</v>
      </c>
      <c r="D9" s="9">
        <v>9.5</v>
      </c>
      <c r="E9" s="9">
        <v>10</v>
      </c>
      <c r="F9" s="10">
        <f t="shared" si="0"/>
        <v>5.85</v>
      </c>
      <c r="G9" s="6"/>
      <c r="H9" s="9">
        <v>8.5</v>
      </c>
      <c r="I9" s="9">
        <v>8</v>
      </c>
      <c r="J9" s="10">
        <f t="shared" si="1"/>
        <v>6.6000000000000005</v>
      </c>
      <c r="K9" s="6"/>
      <c r="L9" s="10">
        <v>5</v>
      </c>
      <c r="M9"/>
      <c r="N9" s="11">
        <v>71</v>
      </c>
      <c r="O9" s="12">
        <f t="shared" si="2"/>
        <v>10.65</v>
      </c>
      <c r="P9"/>
      <c r="Q9" s="19">
        <f t="shared" si="3"/>
        <v>28.1</v>
      </c>
    </row>
    <row r="10" spans="2:17" ht="24.95" customHeight="1" x14ac:dyDescent="0.4">
      <c r="B10" s="13">
        <v>6</v>
      </c>
      <c r="C10" s="3" t="s">
        <v>54</v>
      </c>
      <c r="D10" s="4">
        <v>4</v>
      </c>
      <c r="E10" s="4">
        <v>8</v>
      </c>
      <c r="F10" s="5">
        <f t="shared" si="0"/>
        <v>3.5999999999999996</v>
      </c>
      <c r="G10" s="6"/>
      <c r="H10" s="4">
        <v>8</v>
      </c>
      <c r="I10" s="4">
        <v>0</v>
      </c>
      <c r="J10" s="5">
        <f t="shared" si="1"/>
        <v>3.2</v>
      </c>
      <c r="K10" s="6"/>
      <c r="L10" s="5">
        <v>5</v>
      </c>
      <c r="M10"/>
      <c r="N10" s="14">
        <v>30</v>
      </c>
      <c r="O10" s="15">
        <f t="shared" si="2"/>
        <v>4.5</v>
      </c>
      <c r="P10"/>
      <c r="Q10" s="20">
        <f t="shared" si="3"/>
        <v>16.299999999999997</v>
      </c>
    </row>
    <row r="11" spans="2:17" ht="24.95" customHeight="1" x14ac:dyDescent="0.4">
      <c r="B11" s="7">
        <v>7</v>
      </c>
      <c r="C11" s="8" t="s">
        <v>55</v>
      </c>
      <c r="D11" s="9">
        <v>10</v>
      </c>
      <c r="E11" s="9">
        <v>10</v>
      </c>
      <c r="F11" s="10">
        <f t="shared" si="0"/>
        <v>6</v>
      </c>
      <c r="G11" s="6"/>
      <c r="H11" s="9">
        <v>7</v>
      </c>
      <c r="I11" s="9">
        <v>9.5</v>
      </c>
      <c r="J11" s="10">
        <f t="shared" si="1"/>
        <v>6.6000000000000005</v>
      </c>
      <c r="K11" s="6"/>
      <c r="L11" s="10">
        <v>4.5</v>
      </c>
      <c r="M11"/>
      <c r="N11" s="11">
        <v>85</v>
      </c>
      <c r="O11" s="12">
        <f t="shared" si="2"/>
        <v>12.75</v>
      </c>
      <c r="P11"/>
      <c r="Q11" s="19">
        <f t="shared" si="3"/>
        <v>29.85</v>
      </c>
    </row>
    <row r="12" spans="2:17" ht="24.95" customHeight="1" x14ac:dyDescent="0.4">
      <c r="B12" s="13">
        <v>8</v>
      </c>
      <c r="C12" s="3" t="s">
        <v>56</v>
      </c>
      <c r="D12" s="4">
        <v>10</v>
      </c>
      <c r="E12" s="4">
        <v>9</v>
      </c>
      <c r="F12" s="5">
        <f t="shared" si="0"/>
        <v>5.7</v>
      </c>
      <c r="G12" s="6"/>
      <c r="H12" s="4">
        <v>6</v>
      </c>
      <c r="I12" s="4">
        <v>7</v>
      </c>
      <c r="J12" s="5">
        <f t="shared" si="1"/>
        <v>5.2</v>
      </c>
      <c r="K12" s="6"/>
      <c r="L12" s="5">
        <v>0</v>
      </c>
      <c r="M12"/>
      <c r="N12" s="14">
        <v>48</v>
      </c>
      <c r="O12" s="15">
        <f t="shared" si="2"/>
        <v>7.1999999999999993</v>
      </c>
      <c r="P12"/>
      <c r="Q12" s="20">
        <f t="shared" si="3"/>
        <v>18.099999999999998</v>
      </c>
    </row>
    <row r="13" spans="2:17" ht="24.95" customHeight="1" x14ac:dyDescent="0.4">
      <c r="B13" s="7">
        <v>9</v>
      </c>
      <c r="C13" s="8" t="s">
        <v>57</v>
      </c>
      <c r="D13" s="9">
        <v>10</v>
      </c>
      <c r="E13" s="9">
        <v>10</v>
      </c>
      <c r="F13" s="10">
        <f t="shared" si="0"/>
        <v>6</v>
      </c>
      <c r="G13" s="6"/>
      <c r="H13" s="9">
        <v>8</v>
      </c>
      <c r="I13" s="9">
        <v>0</v>
      </c>
      <c r="J13" s="10">
        <f t="shared" si="1"/>
        <v>3.2</v>
      </c>
      <c r="K13" s="6"/>
      <c r="L13" s="10">
        <v>5</v>
      </c>
      <c r="M13"/>
      <c r="N13" s="11">
        <v>93</v>
      </c>
      <c r="O13" s="12">
        <f t="shared" si="2"/>
        <v>13.95</v>
      </c>
      <c r="P13"/>
      <c r="Q13" s="19">
        <f t="shared" si="3"/>
        <v>28.15</v>
      </c>
    </row>
    <row r="14" spans="2:17" ht="24.95" customHeight="1" x14ac:dyDescent="0.4">
      <c r="B14" s="13">
        <v>10</v>
      </c>
      <c r="C14" s="3" t="s">
        <v>58</v>
      </c>
      <c r="D14" s="4">
        <v>10</v>
      </c>
      <c r="E14" s="4">
        <v>10</v>
      </c>
      <c r="F14" s="5">
        <f>(SUM(D14:E14))*0.3</f>
        <v>6</v>
      </c>
      <c r="G14" s="6"/>
      <c r="H14" s="4">
        <v>7.5</v>
      </c>
      <c r="I14" s="4">
        <v>7.5</v>
      </c>
      <c r="J14" s="5">
        <f t="shared" si="1"/>
        <v>6</v>
      </c>
      <c r="K14" s="6"/>
      <c r="L14" s="5">
        <v>5</v>
      </c>
      <c r="M14"/>
      <c r="N14" s="14">
        <v>75</v>
      </c>
      <c r="O14" s="15">
        <f t="shared" si="2"/>
        <v>11.25</v>
      </c>
      <c r="P14"/>
      <c r="Q14" s="20">
        <f t="shared" si="3"/>
        <v>28.25</v>
      </c>
    </row>
    <row r="15" spans="2:17" ht="24.95" customHeight="1" x14ac:dyDescent="0.4">
      <c r="B15" s="7">
        <v>11</v>
      </c>
      <c r="C15" s="8" t="s">
        <v>59</v>
      </c>
      <c r="D15" s="9">
        <v>10</v>
      </c>
      <c r="E15" s="9">
        <v>10</v>
      </c>
      <c r="F15" s="10">
        <f t="shared" si="0"/>
        <v>6</v>
      </c>
      <c r="G15" s="6"/>
      <c r="H15" s="9">
        <v>7</v>
      </c>
      <c r="I15" s="9">
        <v>8</v>
      </c>
      <c r="J15" s="10">
        <f t="shared" si="1"/>
        <v>6</v>
      </c>
      <c r="K15" s="6"/>
      <c r="L15" s="10">
        <v>5.5</v>
      </c>
      <c r="M15"/>
      <c r="N15" s="11">
        <v>33</v>
      </c>
      <c r="O15" s="12">
        <f t="shared" si="2"/>
        <v>4.95</v>
      </c>
      <c r="P15"/>
      <c r="Q15" s="19">
        <f t="shared" si="3"/>
        <v>22.45</v>
      </c>
    </row>
    <row r="16" spans="2:17" ht="24.95" customHeight="1" x14ac:dyDescent="0.4">
      <c r="B16" s="7">
        <v>12</v>
      </c>
      <c r="C16" s="3" t="s">
        <v>60</v>
      </c>
      <c r="D16" s="4">
        <v>10</v>
      </c>
      <c r="E16" s="4">
        <v>10</v>
      </c>
      <c r="F16" s="5">
        <f t="shared" si="0"/>
        <v>6</v>
      </c>
      <c r="G16" s="6"/>
      <c r="H16" s="4">
        <v>10</v>
      </c>
      <c r="I16" s="4">
        <v>10</v>
      </c>
      <c r="J16" s="5">
        <f t="shared" si="1"/>
        <v>8</v>
      </c>
      <c r="K16" s="6"/>
      <c r="L16" s="5">
        <v>5.5</v>
      </c>
      <c r="M16"/>
      <c r="N16" s="14">
        <v>95</v>
      </c>
      <c r="O16" s="15">
        <f t="shared" si="2"/>
        <v>14.25</v>
      </c>
      <c r="P16"/>
      <c r="Q16" s="20">
        <f t="shared" si="3"/>
        <v>33.75</v>
      </c>
    </row>
    <row r="17" spans="2:17" ht="24.95" customHeight="1" x14ac:dyDescent="0.4">
      <c r="B17" s="7">
        <v>13</v>
      </c>
      <c r="C17" s="8" t="s">
        <v>61</v>
      </c>
      <c r="D17" s="9">
        <v>6</v>
      </c>
      <c r="E17" s="9">
        <v>5</v>
      </c>
      <c r="F17" s="10">
        <f t="shared" si="0"/>
        <v>3.3</v>
      </c>
      <c r="G17" s="6"/>
      <c r="H17" s="9">
        <v>8.5</v>
      </c>
      <c r="I17" s="9">
        <v>8</v>
      </c>
      <c r="J17" s="10">
        <f t="shared" si="1"/>
        <v>6.6000000000000005</v>
      </c>
      <c r="K17" s="6"/>
      <c r="L17" s="10">
        <v>5</v>
      </c>
      <c r="M17"/>
      <c r="N17" s="11">
        <v>86</v>
      </c>
      <c r="O17" s="12">
        <f t="shared" si="2"/>
        <v>12.9</v>
      </c>
      <c r="P17"/>
      <c r="Q17" s="19">
        <f t="shared" si="3"/>
        <v>27.8</v>
      </c>
    </row>
    <row r="18" spans="2:17" ht="24.95" customHeight="1" x14ac:dyDescent="0.4">
      <c r="B18" s="7">
        <v>14</v>
      </c>
      <c r="C18" s="3" t="s">
        <v>62</v>
      </c>
      <c r="D18" s="4">
        <v>10</v>
      </c>
      <c r="E18" s="4">
        <v>10</v>
      </c>
      <c r="F18" s="5">
        <f t="shared" si="0"/>
        <v>6</v>
      </c>
      <c r="G18" s="6"/>
      <c r="H18" s="4">
        <v>8</v>
      </c>
      <c r="I18" s="4">
        <v>8.5</v>
      </c>
      <c r="J18" s="5">
        <f t="shared" si="1"/>
        <v>6.6000000000000005</v>
      </c>
      <c r="K18" s="6"/>
      <c r="L18" s="5">
        <v>5</v>
      </c>
      <c r="M18"/>
      <c r="N18" s="14">
        <v>58</v>
      </c>
      <c r="O18" s="15">
        <f t="shared" si="2"/>
        <v>8.6999999999999993</v>
      </c>
      <c r="P18"/>
      <c r="Q18" s="20">
        <f t="shared" si="3"/>
        <v>26.3</v>
      </c>
    </row>
    <row r="19" spans="2:17" ht="24.95" customHeight="1" x14ac:dyDescent="0.4">
      <c r="B19" s="7">
        <v>15</v>
      </c>
      <c r="C19" s="8" t="s">
        <v>63</v>
      </c>
      <c r="D19" s="9">
        <v>1</v>
      </c>
      <c r="E19" s="9">
        <v>1</v>
      </c>
      <c r="F19" s="10">
        <f t="shared" si="0"/>
        <v>0.6</v>
      </c>
      <c r="G19" s="6"/>
      <c r="H19" s="9">
        <v>8</v>
      </c>
      <c r="I19" s="9">
        <v>8.5</v>
      </c>
      <c r="J19" s="10">
        <f t="shared" si="1"/>
        <v>6.6000000000000005</v>
      </c>
      <c r="K19" s="6"/>
      <c r="L19" s="10">
        <v>5</v>
      </c>
      <c r="M19"/>
      <c r="N19" s="11">
        <v>13</v>
      </c>
      <c r="O19" s="12">
        <f t="shared" si="2"/>
        <v>1.95</v>
      </c>
      <c r="P19"/>
      <c r="Q19" s="19">
        <f t="shared" si="3"/>
        <v>14.15</v>
      </c>
    </row>
    <row r="20" spans="2:17" ht="24.95" customHeight="1" x14ac:dyDescent="0.4">
      <c r="B20" s="7">
        <v>16</v>
      </c>
      <c r="C20" s="3"/>
      <c r="D20" s="4"/>
      <c r="E20" s="4"/>
      <c r="F20" s="5"/>
      <c r="G20" s="6"/>
      <c r="H20" s="4"/>
      <c r="I20" s="4"/>
      <c r="J20" s="5"/>
      <c r="K20" s="6"/>
      <c r="L20" s="5"/>
      <c r="M20"/>
      <c r="N20" s="14"/>
      <c r="O20" s="15"/>
      <c r="P20"/>
      <c r="Q20" s="20"/>
    </row>
    <row r="21" spans="2:17" ht="24.95" customHeight="1" x14ac:dyDescent="0.4">
      <c r="B21" s="7">
        <v>17</v>
      </c>
      <c r="C21" s="8"/>
      <c r="D21" s="9"/>
      <c r="E21" s="9"/>
      <c r="F21" s="10"/>
      <c r="G21" s="6"/>
      <c r="H21" s="9"/>
      <c r="I21" s="9"/>
      <c r="J21" s="10"/>
      <c r="K21" s="6"/>
      <c r="L21" s="10"/>
      <c r="M21"/>
      <c r="N21" s="11"/>
      <c r="O21" s="12"/>
      <c r="P21"/>
      <c r="Q21" s="11"/>
    </row>
    <row r="22" spans="2:17" ht="24.95" customHeight="1" x14ac:dyDescent="0.4">
      <c r="B22" s="7">
        <v>18</v>
      </c>
      <c r="C22" s="3"/>
      <c r="D22" s="4"/>
      <c r="E22" s="4"/>
      <c r="F22" s="5"/>
      <c r="G22" s="6"/>
      <c r="H22" s="4"/>
      <c r="I22" s="4"/>
      <c r="J22" s="5"/>
      <c r="K22" s="6"/>
      <c r="L22" s="5"/>
      <c r="M22"/>
      <c r="N22" s="14"/>
      <c r="O22" s="15"/>
      <c r="P22"/>
      <c r="Q22" s="14"/>
    </row>
    <row r="23" spans="2:17" ht="24.95" customHeight="1" x14ac:dyDescent="0.4">
      <c r="B23" s="16">
        <v>19</v>
      </c>
      <c r="C23" s="8"/>
      <c r="D23" s="9"/>
      <c r="E23" s="9"/>
      <c r="F23" s="10"/>
      <c r="G23" s="6"/>
      <c r="H23" s="9"/>
      <c r="I23" s="9"/>
      <c r="J23" s="10"/>
      <c r="K23" s="6"/>
      <c r="L23" s="10"/>
      <c r="M23"/>
      <c r="N23" s="9"/>
      <c r="O23" s="17"/>
      <c r="P23"/>
      <c r="Q23" s="11"/>
    </row>
    <row r="24" spans="2:17" ht="4.5" customHeight="1" x14ac:dyDescent="0.4">
      <c r="D24"/>
      <c r="E24"/>
      <c r="F24"/>
      <c r="G24"/>
      <c r="M24"/>
      <c r="P24"/>
    </row>
    <row r="25" spans="2:17" x14ac:dyDescent="0.4">
      <c r="D25"/>
      <c r="E25"/>
      <c r="F25"/>
      <c r="G25"/>
      <c r="M25"/>
      <c r="P25"/>
    </row>
    <row r="26" spans="2:17" x14ac:dyDescent="0.4">
      <c r="D26"/>
      <c r="E26"/>
      <c r="F26"/>
      <c r="G26"/>
    </row>
  </sheetData>
  <mergeCells count="9">
    <mergeCell ref="Q3:Q4"/>
    <mergeCell ref="B1:O1"/>
    <mergeCell ref="B2:O2"/>
    <mergeCell ref="B3:B4"/>
    <mergeCell ref="C3:C4"/>
    <mergeCell ref="D3:F3"/>
    <mergeCell ref="H3:J3"/>
    <mergeCell ref="L3:L4"/>
    <mergeCell ref="N3:O4"/>
  </mergeCells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5A47-3AD9-483B-AC5E-54300A52E3B6}">
  <dimension ref="B1:Q26"/>
  <sheetViews>
    <sheetView rightToLeft="1" view="pageBreakPreview" zoomScaleNormal="100" zoomScaleSheetLayoutView="100" workbookViewId="0">
      <selection activeCell="C5" sqref="C5:C6"/>
    </sheetView>
  </sheetViews>
  <sheetFormatPr defaultRowHeight="17.25" x14ac:dyDescent="0.4"/>
  <cols>
    <col min="1" max="1" width="6.5703125" style="2" customWidth="1"/>
    <col min="2" max="2" width="5" style="18" customWidth="1"/>
    <col min="3" max="3" width="31.42578125" style="2" customWidth="1"/>
    <col min="4" max="6" width="5.7109375" style="2" customWidth="1"/>
    <col min="7" max="7" width="2.7109375" style="2" customWidth="1"/>
    <col min="8" max="10" width="5.7109375" style="2" customWidth="1"/>
    <col min="11" max="11" width="2.7109375" customWidth="1"/>
    <col min="12" max="12" width="8.85546875" style="2" customWidth="1"/>
    <col min="13" max="13" width="2.7109375" style="2" customWidth="1"/>
    <col min="14" max="14" width="6.5703125" style="2" customWidth="1"/>
    <col min="15" max="15" width="6.7109375" style="2" bestFit="1" customWidth="1"/>
    <col min="16" max="16" width="2.7109375" style="2" customWidth="1"/>
    <col min="17" max="17" width="12.42578125" style="2" bestFit="1" customWidth="1"/>
    <col min="18" max="16384" width="9.140625" style="2"/>
  </cols>
  <sheetData>
    <row r="1" spans="2:17" ht="21.75" x14ac:dyDescent="0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</row>
    <row r="2" spans="2:17" ht="25.5" customHeight="1" x14ac:dyDescent="0.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</row>
    <row r="3" spans="2:17" ht="37.5" customHeight="1" x14ac:dyDescent="0.4">
      <c r="B3" s="25" t="s">
        <v>2</v>
      </c>
      <c r="C3" s="25" t="s">
        <v>3</v>
      </c>
      <c r="D3" s="27" t="s">
        <v>4</v>
      </c>
      <c r="E3" s="27"/>
      <c r="F3" s="27"/>
      <c r="G3"/>
      <c r="H3" s="27" t="s">
        <v>5</v>
      </c>
      <c r="I3" s="27"/>
      <c r="J3" s="27"/>
      <c r="L3" s="28" t="s">
        <v>6</v>
      </c>
      <c r="M3"/>
      <c r="N3" s="29" t="s">
        <v>7</v>
      </c>
      <c r="O3" s="30"/>
      <c r="P3"/>
      <c r="Q3" s="22" t="s">
        <v>8</v>
      </c>
    </row>
    <row r="4" spans="2:17" ht="24.95" customHeight="1" x14ac:dyDescent="0.4">
      <c r="B4" s="26"/>
      <c r="C4" s="26"/>
      <c r="D4" s="4" t="s">
        <v>9</v>
      </c>
      <c r="E4" s="4" t="s">
        <v>10</v>
      </c>
      <c r="F4" s="5" t="s">
        <v>11</v>
      </c>
      <c r="G4" s="6"/>
      <c r="H4" s="4" t="s">
        <v>12</v>
      </c>
      <c r="I4" s="4" t="s">
        <v>13</v>
      </c>
      <c r="J4" s="5" t="s">
        <v>14</v>
      </c>
      <c r="L4" s="28"/>
      <c r="M4"/>
      <c r="N4" s="31"/>
      <c r="O4" s="32"/>
      <c r="P4"/>
      <c r="Q4" s="23"/>
    </row>
    <row r="5" spans="2:17" ht="24.95" customHeight="1" x14ac:dyDescent="0.4">
      <c r="B5" s="7">
        <v>1</v>
      </c>
      <c r="C5" s="8" t="s">
        <v>15</v>
      </c>
      <c r="D5" s="9">
        <v>8</v>
      </c>
      <c r="E5" s="9">
        <v>9</v>
      </c>
      <c r="F5" s="10">
        <f>(SUM(D5:E5))*0.3</f>
        <v>5.0999999999999996</v>
      </c>
      <c r="G5" s="6"/>
      <c r="H5" s="9">
        <v>7</v>
      </c>
      <c r="I5" s="9">
        <v>9</v>
      </c>
      <c r="J5" s="10">
        <f>(SUM(H5:I5))*0.4</f>
        <v>6.4</v>
      </c>
      <c r="K5" s="6"/>
      <c r="L5" s="10">
        <v>5</v>
      </c>
      <c r="M5"/>
      <c r="N5" s="11">
        <v>80</v>
      </c>
      <c r="O5" s="12">
        <f>N5*0.15</f>
        <v>12</v>
      </c>
      <c r="P5"/>
      <c r="Q5" s="19">
        <f>O5+L5+J5+F5</f>
        <v>28.5</v>
      </c>
    </row>
    <row r="6" spans="2:17" ht="24.95" customHeight="1" x14ac:dyDescent="0.4">
      <c r="B6" s="13">
        <v>2</v>
      </c>
      <c r="C6" s="3" t="s">
        <v>16</v>
      </c>
      <c r="D6" s="4">
        <v>10</v>
      </c>
      <c r="E6" s="4">
        <v>10</v>
      </c>
      <c r="F6" s="5">
        <f t="shared" ref="F6:F20" si="0">(SUM(D6:E6))*0.3</f>
        <v>6</v>
      </c>
      <c r="G6" s="6"/>
      <c r="H6" s="4">
        <v>9</v>
      </c>
      <c r="I6" s="4">
        <v>10</v>
      </c>
      <c r="J6" s="5">
        <f t="shared" ref="J6:J20" si="1">(SUM(H6:I6))*0.4</f>
        <v>7.6000000000000005</v>
      </c>
      <c r="K6" s="6"/>
      <c r="L6" s="5">
        <v>6</v>
      </c>
      <c r="M6"/>
      <c r="N6" s="14">
        <v>99</v>
      </c>
      <c r="O6" s="15">
        <f t="shared" ref="O6:O20" si="2">N6*0.15</f>
        <v>14.85</v>
      </c>
      <c r="P6"/>
      <c r="Q6" s="20">
        <f t="shared" ref="Q6:Q20" si="3">O6+L6+J6+F6</f>
        <v>34.450000000000003</v>
      </c>
    </row>
    <row r="7" spans="2:17" ht="24.95" customHeight="1" x14ac:dyDescent="0.4">
      <c r="B7" s="7">
        <v>3</v>
      </c>
      <c r="C7" s="8" t="s">
        <v>17</v>
      </c>
      <c r="D7" s="9">
        <v>10</v>
      </c>
      <c r="E7" s="9">
        <v>6</v>
      </c>
      <c r="F7" s="10">
        <f t="shared" si="0"/>
        <v>4.8</v>
      </c>
      <c r="G7" s="6"/>
      <c r="H7" s="9">
        <v>8</v>
      </c>
      <c r="I7" s="9">
        <v>0</v>
      </c>
      <c r="J7" s="10">
        <f t="shared" si="1"/>
        <v>3.2</v>
      </c>
      <c r="K7" s="6"/>
      <c r="L7" s="10">
        <v>5</v>
      </c>
      <c r="M7"/>
      <c r="N7" s="11">
        <v>77</v>
      </c>
      <c r="O7" s="12">
        <f t="shared" si="2"/>
        <v>11.549999999999999</v>
      </c>
      <c r="P7"/>
      <c r="Q7" s="19">
        <f t="shared" si="3"/>
        <v>24.549999999999997</v>
      </c>
    </row>
    <row r="8" spans="2:17" ht="24.95" customHeight="1" x14ac:dyDescent="0.4">
      <c r="B8" s="13">
        <v>4</v>
      </c>
      <c r="C8" s="3" t="s">
        <v>18</v>
      </c>
      <c r="D8" s="4">
        <v>8.5</v>
      </c>
      <c r="E8" s="4">
        <v>7</v>
      </c>
      <c r="F8" s="5">
        <f t="shared" si="0"/>
        <v>4.6499999999999995</v>
      </c>
      <c r="G8" s="6"/>
      <c r="H8" s="4">
        <v>7</v>
      </c>
      <c r="I8" s="4">
        <v>0</v>
      </c>
      <c r="J8" s="5">
        <f t="shared" si="1"/>
        <v>2.8000000000000003</v>
      </c>
      <c r="K8" s="6"/>
      <c r="L8" s="5">
        <v>0</v>
      </c>
      <c r="M8"/>
      <c r="N8" s="14">
        <v>52</v>
      </c>
      <c r="O8" s="15">
        <f t="shared" si="2"/>
        <v>7.8</v>
      </c>
      <c r="P8"/>
      <c r="Q8" s="20">
        <f t="shared" si="3"/>
        <v>15.25</v>
      </c>
    </row>
    <row r="9" spans="2:17" ht="24.95" customHeight="1" x14ac:dyDescent="0.4">
      <c r="B9" s="7">
        <v>5</v>
      </c>
      <c r="C9" s="8" t="s">
        <v>19</v>
      </c>
      <c r="D9" s="9">
        <v>10</v>
      </c>
      <c r="E9" s="9">
        <v>10</v>
      </c>
      <c r="F9" s="10">
        <f t="shared" si="0"/>
        <v>6</v>
      </c>
      <c r="G9" s="6"/>
      <c r="H9" s="9">
        <v>8.5</v>
      </c>
      <c r="I9" s="9">
        <v>8.5</v>
      </c>
      <c r="J9" s="10">
        <f t="shared" si="1"/>
        <v>6.8000000000000007</v>
      </c>
      <c r="K9" s="6"/>
      <c r="L9" s="10">
        <v>5</v>
      </c>
      <c r="M9"/>
      <c r="N9" s="11">
        <v>69</v>
      </c>
      <c r="O9" s="12">
        <f t="shared" si="2"/>
        <v>10.35</v>
      </c>
      <c r="P9"/>
      <c r="Q9" s="19">
        <f t="shared" si="3"/>
        <v>28.15</v>
      </c>
    </row>
    <row r="10" spans="2:17" ht="24.95" customHeight="1" x14ac:dyDescent="0.4">
      <c r="B10" s="13">
        <v>6</v>
      </c>
      <c r="C10" s="3" t="s">
        <v>20</v>
      </c>
      <c r="D10" s="4">
        <v>9</v>
      </c>
      <c r="E10" s="4">
        <v>10</v>
      </c>
      <c r="F10" s="5">
        <f t="shared" si="0"/>
        <v>5.7</v>
      </c>
      <c r="G10" s="6"/>
      <c r="H10" s="4">
        <v>8</v>
      </c>
      <c r="I10" s="4">
        <v>8</v>
      </c>
      <c r="J10" s="5">
        <f t="shared" si="1"/>
        <v>6.4</v>
      </c>
      <c r="K10" s="6"/>
      <c r="L10" s="5">
        <v>5.5</v>
      </c>
      <c r="M10"/>
      <c r="N10" s="14">
        <v>88</v>
      </c>
      <c r="O10" s="15">
        <f t="shared" si="2"/>
        <v>13.2</v>
      </c>
      <c r="P10"/>
      <c r="Q10" s="20">
        <f t="shared" si="3"/>
        <v>30.8</v>
      </c>
    </row>
    <row r="11" spans="2:17" ht="24.95" customHeight="1" x14ac:dyDescent="0.4">
      <c r="B11" s="7">
        <v>7</v>
      </c>
      <c r="C11" s="8" t="s">
        <v>21</v>
      </c>
      <c r="D11" s="9">
        <v>10</v>
      </c>
      <c r="E11" s="9">
        <v>10</v>
      </c>
      <c r="F11" s="10">
        <f t="shared" si="0"/>
        <v>6</v>
      </c>
      <c r="G11" s="6"/>
      <c r="H11" s="9">
        <v>8</v>
      </c>
      <c r="I11" s="9">
        <v>0</v>
      </c>
      <c r="J11" s="10">
        <f t="shared" si="1"/>
        <v>3.2</v>
      </c>
      <c r="K11" s="6"/>
      <c r="L11" s="10">
        <v>0</v>
      </c>
      <c r="M11"/>
      <c r="N11" s="11">
        <v>73</v>
      </c>
      <c r="O11" s="12">
        <f t="shared" si="2"/>
        <v>10.95</v>
      </c>
      <c r="P11"/>
      <c r="Q11" s="19">
        <f t="shared" si="3"/>
        <v>20.149999999999999</v>
      </c>
    </row>
    <row r="12" spans="2:17" ht="24.95" customHeight="1" x14ac:dyDescent="0.4">
      <c r="B12" s="13">
        <v>8</v>
      </c>
      <c r="C12" s="3" t="s">
        <v>22</v>
      </c>
      <c r="D12" s="4">
        <v>9.5</v>
      </c>
      <c r="E12" s="4">
        <v>6</v>
      </c>
      <c r="F12" s="5">
        <f t="shared" si="0"/>
        <v>4.6499999999999995</v>
      </c>
      <c r="G12" s="6"/>
      <c r="H12" s="4">
        <v>0</v>
      </c>
      <c r="I12" s="4">
        <v>0</v>
      </c>
      <c r="J12" s="5">
        <f t="shared" si="1"/>
        <v>0</v>
      </c>
      <c r="K12" s="6"/>
      <c r="L12" s="5">
        <v>0</v>
      </c>
      <c r="M12"/>
      <c r="N12" s="14">
        <v>0</v>
      </c>
      <c r="O12" s="15">
        <f t="shared" si="2"/>
        <v>0</v>
      </c>
      <c r="P12"/>
      <c r="Q12" s="20">
        <f t="shared" si="3"/>
        <v>4.6499999999999995</v>
      </c>
    </row>
    <row r="13" spans="2:17" ht="24.95" customHeight="1" x14ac:dyDescent="0.4">
      <c r="B13" s="7">
        <v>9</v>
      </c>
      <c r="C13" s="8" t="s">
        <v>23</v>
      </c>
      <c r="D13" s="9">
        <v>9</v>
      </c>
      <c r="E13" s="9">
        <v>10</v>
      </c>
      <c r="F13" s="10">
        <f t="shared" si="0"/>
        <v>5.7</v>
      </c>
      <c r="G13" s="6"/>
      <c r="H13" s="9">
        <v>8</v>
      </c>
      <c r="I13" s="9">
        <v>9</v>
      </c>
      <c r="J13" s="10">
        <f t="shared" si="1"/>
        <v>6.8000000000000007</v>
      </c>
      <c r="K13" s="6"/>
      <c r="L13" s="10">
        <v>6</v>
      </c>
      <c r="M13"/>
      <c r="N13" s="11">
        <v>51</v>
      </c>
      <c r="O13" s="12">
        <f t="shared" si="2"/>
        <v>7.6499999999999995</v>
      </c>
      <c r="P13"/>
      <c r="Q13" s="19">
        <f t="shared" si="3"/>
        <v>26.15</v>
      </c>
    </row>
    <row r="14" spans="2:17" ht="24.95" customHeight="1" x14ac:dyDescent="0.4">
      <c r="B14" s="13">
        <v>10</v>
      </c>
      <c r="C14" s="3" t="s">
        <v>24</v>
      </c>
      <c r="D14" s="4">
        <v>0</v>
      </c>
      <c r="E14" s="4">
        <v>0</v>
      </c>
      <c r="F14" s="5">
        <f>(SUM(D14:E14))*0.3</f>
        <v>0</v>
      </c>
      <c r="G14" s="6"/>
      <c r="H14" s="4">
        <v>0</v>
      </c>
      <c r="I14" s="4">
        <v>0</v>
      </c>
      <c r="J14" s="5">
        <f t="shared" si="1"/>
        <v>0</v>
      </c>
      <c r="K14" s="6"/>
      <c r="L14" s="5">
        <v>0</v>
      </c>
      <c r="M14"/>
      <c r="N14" s="14">
        <v>0</v>
      </c>
      <c r="O14" s="15">
        <f t="shared" si="2"/>
        <v>0</v>
      </c>
      <c r="P14"/>
      <c r="Q14" s="20">
        <f t="shared" si="3"/>
        <v>0</v>
      </c>
    </row>
    <row r="15" spans="2:17" ht="24.95" customHeight="1" x14ac:dyDescent="0.4">
      <c r="B15" s="7">
        <v>11</v>
      </c>
      <c r="C15" s="8" t="s">
        <v>25</v>
      </c>
      <c r="D15" s="9">
        <v>10</v>
      </c>
      <c r="E15" s="9">
        <v>10</v>
      </c>
      <c r="F15" s="10">
        <f t="shared" si="0"/>
        <v>6</v>
      </c>
      <c r="G15" s="6"/>
      <c r="H15" s="9">
        <v>8</v>
      </c>
      <c r="I15" s="9">
        <v>0</v>
      </c>
      <c r="J15" s="10">
        <f t="shared" si="1"/>
        <v>3.2</v>
      </c>
      <c r="K15" s="6"/>
      <c r="L15" s="10">
        <v>0</v>
      </c>
      <c r="M15"/>
      <c r="N15" s="11">
        <v>69</v>
      </c>
      <c r="O15" s="12">
        <f t="shared" si="2"/>
        <v>10.35</v>
      </c>
      <c r="P15"/>
      <c r="Q15" s="19">
        <f t="shared" si="3"/>
        <v>19.55</v>
      </c>
    </row>
    <row r="16" spans="2:17" ht="24.95" customHeight="1" x14ac:dyDescent="0.4">
      <c r="B16" s="7">
        <v>12</v>
      </c>
      <c r="C16" s="3" t="s">
        <v>26</v>
      </c>
      <c r="D16" s="4">
        <v>10</v>
      </c>
      <c r="E16" s="4">
        <v>10</v>
      </c>
      <c r="F16" s="5">
        <f t="shared" si="0"/>
        <v>6</v>
      </c>
      <c r="G16" s="6"/>
      <c r="H16" s="4">
        <v>9</v>
      </c>
      <c r="I16" s="4">
        <v>9</v>
      </c>
      <c r="J16" s="5">
        <f t="shared" si="1"/>
        <v>7.2</v>
      </c>
      <c r="K16" s="6"/>
      <c r="L16" s="5">
        <v>5.5</v>
      </c>
      <c r="M16"/>
      <c r="N16" s="14">
        <v>74</v>
      </c>
      <c r="O16" s="15">
        <f t="shared" si="2"/>
        <v>11.1</v>
      </c>
      <c r="P16"/>
      <c r="Q16" s="20">
        <f t="shared" si="3"/>
        <v>29.8</v>
      </c>
    </row>
    <row r="17" spans="2:17" ht="24.95" customHeight="1" x14ac:dyDescent="0.4">
      <c r="B17" s="7">
        <v>13</v>
      </c>
      <c r="C17" s="8" t="s">
        <v>27</v>
      </c>
      <c r="D17" s="9">
        <v>6</v>
      </c>
      <c r="E17" s="9">
        <v>4</v>
      </c>
      <c r="F17" s="10">
        <f t="shared" si="0"/>
        <v>3</v>
      </c>
      <c r="G17" s="6"/>
      <c r="H17" s="9">
        <v>8</v>
      </c>
      <c r="I17" s="9">
        <v>0</v>
      </c>
      <c r="J17" s="10">
        <f t="shared" si="1"/>
        <v>3.2</v>
      </c>
      <c r="K17" s="6"/>
      <c r="L17" s="10">
        <v>0</v>
      </c>
      <c r="M17"/>
      <c r="N17" s="11">
        <v>10</v>
      </c>
      <c r="O17" s="12">
        <f t="shared" si="2"/>
        <v>1.5</v>
      </c>
      <c r="P17"/>
      <c r="Q17" s="19">
        <f t="shared" si="3"/>
        <v>7.7</v>
      </c>
    </row>
    <row r="18" spans="2:17" ht="24.95" customHeight="1" x14ac:dyDescent="0.4">
      <c r="B18" s="7">
        <v>14</v>
      </c>
      <c r="C18" s="3" t="s">
        <v>28</v>
      </c>
      <c r="D18" s="4">
        <v>10</v>
      </c>
      <c r="E18" s="4">
        <v>10</v>
      </c>
      <c r="F18" s="5">
        <f t="shared" si="0"/>
        <v>6</v>
      </c>
      <c r="G18" s="6"/>
      <c r="H18" s="4">
        <v>8.5</v>
      </c>
      <c r="I18" s="4">
        <v>0</v>
      </c>
      <c r="J18" s="5">
        <f t="shared" si="1"/>
        <v>3.4000000000000004</v>
      </c>
      <c r="K18" s="6"/>
      <c r="L18" s="5">
        <v>6</v>
      </c>
      <c r="M18"/>
      <c r="N18" s="14">
        <v>93</v>
      </c>
      <c r="O18" s="15">
        <f t="shared" si="2"/>
        <v>13.95</v>
      </c>
      <c r="P18"/>
      <c r="Q18" s="20">
        <f t="shared" si="3"/>
        <v>29.35</v>
      </c>
    </row>
    <row r="19" spans="2:17" ht="24.95" customHeight="1" x14ac:dyDescent="0.4">
      <c r="B19" s="7">
        <v>15</v>
      </c>
      <c r="C19" s="8" t="s">
        <v>29</v>
      </c>
      <c r="D19" s="9">
        <v>7</v>
      </c>
      <c r="E19" s="9">
        <v>10</v>
      </c>
      <c r="F19" s="10">
        <f t="shared" si="0"/>
        <v>5.0999999999999996</v>
      </c>
      <c r="G19" s="6"/>
      <c r="H19" s="9">
        <v>0</v>
      </c>
      <c r="I19" s="9">
        <v>0</v>
      </c>
      <c r="J19" s="10">
        <f t="shared" si="1"/>
        <v>0</v>
      </c>
      <c r="K19" s="6"/>
      <c r="L19" s="10">
        <v>6</v>
      </c>
      <c r="M19"/>
      <c r="N19" s="11">
        <v>50</v>
      </c>
      <c r="O19" s="12">
        <f t="shared" si="2"/>
        <v>7.5</v>
      </c>
      <c r="P19"/>
      <c r="Q19" s="19">
        <f t="shared" si="3"/>
        <v>18.600000000000001</v>
      </c>
    </row>
    <row r="20" spans="2:17" ht="24.95" customHeight="1" x14ac:dyDescent="0.4">
      <c r="B20" s="7">
        <v>16</v>
      </c>
      <c r="C20" s="3" t="s">
        <v>30</v>
      </c>
      <c r="D20" s="4">
        <v>10</v>
      </c>
      <c r="E20" s="4">
        <v>10</v>
      </c>
      <c r="F20" s="5">
        <f t="shared" si="0"/>
        <v>6</v>
      </c>
      <c r="G20" s="6"/>
      <c r="H20" s="4">
        <v>8</v>
      </c>
      <c r="I20" s="4">
        <v>9.5</v>
      </c>
      <c r="J20" s="5">
        <f t="shared" si="1"/>
        <v>7</v>
      </c>
      <c r="K20" s="6"/>
      <c r="L20" s="5">
        <v>5</v>
      </c>
      <c r="M20"/>
      <c r="N20" s="14">
        <v>41</v>
      </c>
      <c r="O20" s="15">
        <f t="shared" si="2"/>
        <v>6.1499999999999995</v>
      </c>
      <c r="P20"/>
      <c r="Q20" s="20">
        <f t="shared" si="3"/>
        <v>24.15</v>
      </c>
    </row>
    <row r="21" spans="2:17" ht="24.95" customHeight="1" x14ac:dyDescent="0.4">
      <c r="B21" s="7">
        <v>17</v>
      </c>
      <c r="C21" s="8"/>
      <c r="D21" s="9"/>
      <c r="E21" s="9"/>
      <c r="F21" s="10"/>
      <c r="G21" s="6"/>
      <c r="H21" s="9"/>
      <c r="I21" s="9"/>
      <c r="J21" s="10"/>
      <c r="K21" s="6"/>
      <c r="L21" s="10"/>
      <c r="M21"/>
      <c r="N21" s="11"/>
      <c r="O21" s="12"/>
      <c r="P21"/>
      <c r="Q21" s="11"/>
    </row>
    <row r="22" spans="2:17" ht="24.95" customHeight="1" x14ac:dyDescent="0.4">
      <c r="B22" s="7">
        <v>18</v>
      </c>
      <c r="C22" s="3"/>
      <c r="D22" s="4"/>
      <c r="E22" s="4"/>
      <c r="F22" s="5"/>
      <c r="G22" s="6"/>
      <c r="H22" s="4"/>
      <c r="I22" s="4"/>
      <c r="J22" s="5"/>
      <c r="K22" s="6"/>
      <c r="L22" s="5"/>
      <c r="M22"/>
      <c r="N22" s="14"/>
      <c r="O22" s="15"/>
      <c r="P22"/>
      <c r="Q22" s="14"/>
    </row>
    <row r="23" spans="2:17" ht="24.95" customHeight="1" x14ac:dyDescent="0.4">
      <c r="B23" s="16">
        <v>19</v>
      </c>
      <c r="C23" s="8"/>
      <c r="D23" s="9"/>
      <c r="E23" s="9"/>
      <c r="F23" s="10"/>
      <c r="G23" s="6"/>
      <c r="H23" s="9"/>
      <c r="I23" s="9"/>
      <c r="J23" s="10"/>
      <c r="K23" s="6"/>
      <c r="L23" s="10"/>
      <c r="M23"/>
      <c r="N23" s="9"/>
      <c r="O23" s="17"/>
      <c r="P23"/>
      <c r="Q23" s="11"/>
    </row>
    <row r="24" spans="2:17" ht="4.5" customHeight="1" x14ac:dyDescent="0.4">
      <c r="D24"/>
      <c r="E24"/>
      <c r="F24"/>
      <c r="G24"/>
      <c r="M24"/>
      <c r="P24"/>
    </row>
    <row r="25" spans="2:17" x14ac:dyDescent="0.4">
      <c r="D25"/>
      <c r="E25"/>
      <c r="F25"/>
      <c r="G25"/>
      <c r="M25"/>
      <c r="P25"/>
    </row>
    <row r="26" spans="2:17" x14ac:dyDescent="0.4">
      <c r="D26"/>
      <c r="E26"/>
      <c r="F26"/>
      <c r="G26"/>
    </row>
  </sheetData>
  <mergeCells count="9">
    <mergeCell ref="Q3:Q4"/>
    <mergeCell ref="B1:O1"/>
    <mergeCell ref="B2:O2"/>
    <mergeCell ref="B3:B4"/>
    <mergeCell ref="C3:C4"/>
    <mergeCell ref="D3:F3"/>
    <mergeCell ref="H3:J3"/>
    <mergeCell ref="L3:L4"/>
    <mergeCell ref="N3:O4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14A8-F752-437A-8758-530DEE74485A}">
  <dimension ref="B1:Q26"/>
  <sheetViews>
    <sheetView rightToLeft="1" tabSelected="1" view="pageBreakPreview" zoomScaleNormal="100" zoomScaleSheetLayoutView="100" workbookViewId="0">
      <selection activeCell="J5" sqref="J5"/>
    </sheetView>
  </sheetViews>
  <sheetFormatPr defaultRowHeight="17.25" x14ac:dyDescent="0.4"/>
  <cols>
    <col min="1" max="1" width="6.5703125" style="2" customWidth="1"/>
    <col min="2" max="2" width="5" style="18" customWidth="1"/>
    <col min="3" max="3" width="31.42578125" style="2" customWidth="1"/>
    <col min="4" max="6" width="5.7109375" style="2" customWidth="1"/>
    <col min="7" max="7" width="2.7109375" style="2" customWidth="1"/>
    <col min="8" max="10" width="5.7109375" style="2" customWidth="1"/>
    <col min="11" max="11" width="2.7109375" customWidth="1"/>
    <col min="12" max="12" width="8.85546875" style="2" customWidth="1"/>
    <col min="13" max="13" width="2.7109375" style="2" customWidth="1"/>
    <col min="14" max="14" width="6.5703125" style="2" customWidth="1"/>
    <col min="15" max="15" width="6.7109375" style="2" bestFit="1" customWidth="1"/>
    <col min="16" max="16" width="2.7109375" style="2" customWidth="1"/>
    <col min="17" max="17" width="12.42578125" style="2" bestFit="1" customWidth="1"/>
    <col min="18" max="16384" width="9.140625" style="2"/>
  </cols>
  <sheetData>
    <row r="1" spans="2:17" ht="21.75" x14ac:dyDescent="0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</row>
    <row r="2" spans="2:17" ht="25.5" customHeight="1" x14ac:dyDescent="0.5">
      <c r="B2" s="24" t="s">
        <v>64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</row>
    <row r="3" spans="2:17" ht="37.5" customHeight="1" x14ac:dyDescent="0.4">
      <c r="B3" s="25" t="s">
        <v>2</v>
      </c>
      <c r="C3" s="25" t="s">
        <v>3</v>
      </c>
      <c r="D3" s="27" t="s">
        <v>4</v>
      </c>
      <c r="E3" s="27"/>
      <c r="F3" s="27"/>
      <c r="G3"/>
      <c r="H3" s="27" t="s">
        <v>5</v>
      </c>
      <c r="I3" s="27"/>
      <c r="J3" s="27"/>
      <c r="L3" s="28" t="s">
        <v>6</v>
      </c>
      <c r="M3"/>
      <c r="N3" s="29" t="s">
        <v>7</v>
      </c>
      <c r="O3" s="30"/>
      <c r="P3"/>
      <c r="Q3" s="22" t="s">
        <v>8</v>
      </c>
    </row>
    <row r="4" spans="2:17" ht="24.95" customHeight="1" x14ac:dyDescent="0.4">
      <c r="B4" s="26"/>
      <c r="C4" s="26"/>
      <c r="D4" s="4" t="s">
        <v>9</v>
      </c>
      <c r="E4" s="4" t="s">
        <v>10</v>
      </c>
      <c r="F4" s="5" t="s">
        <v>11</v>
      </c>
      <c r="G4" s="6"/>
      <c r="H4" s="4" t="s">
        <v>12</v>
      </c>
      <c r="I4" s="4" t="s">
        <v>13</v>
      </c>
      <c r="J4" s="5" t="s">
        <v>14</v>
      </c>
      <c r="L4" s="28"/>
      <c r="M4"/>
      <c r="N4" s="31"/>
      <c r="O4" s="32"/>
      <c r="P4"/>
      <c r="Q4" s="23"/>
    </row>
    <row r="5" spans="2:17" ht="24.95" customHeight="1" x14ac:dyDescent="0.4">
      <c r="B5" s="7">
        <v>1</v>
      </c>
      <c r="C5" s="8" t="s">
        <v>65</v>
      </c>
      <c r="D5" s="9">
        <v>10</v>
      </c>
      <c r="E5" s="9">
        <v>5</v>
      </c>
      <c r="F5" s="10">
        <f>(SUM(D5:E5))*0.3</f>
        <v>4.5</v>
      </c>
      <c r="G5" s="6"/>
      <c r="H5" s="9">
        <v>8</v>
      </c>
      <c r="I5" s="9">
        <v>9</v>
      </c>
      <c r="J5" s="10">
        <f>(SUM(H5:I5))*0.4</f>
        <v>6.8000000000000007</v>
      </c>
      <c r="K5" s="6"/>
      <c r="L5" s="10">
        <v>5.5</v>
      </c>
      <c r="M5"/>
      <c r="N5" s="11">
        <v>68</v>
      </c>
      <c r="O5" s="12">
        <f>N5*0.15</f>
        <v>10.199999999999999</v>
      </c>
      <c r="P5"/>
      <c r="Q5" s="19">
        <f>O5+L5+J5+F5</f>
        <v>27</v>
      </c>
    </row>
    <row r="6" spans="2:17" ht="24.95" customHeight="1" x14ac:dyDescent="0.4">
      <c r="B6" s="13">
        <v>2</v>
      </c>
      <c r="C6" s="3" t="s">
        <v>66</v>
      </c>
      <c r="D6" s="4">
        <v>9</v>
      </c>
      <c r="E6" s="4">
        <v>4</v>
      </c>
      <c r="F6" s="5">
        <f t="shared" ref="F6:F19" si="0">(SUM(D6:E6))*0.3</f>
        <v>3.9</v>
      </c>
      <c r="G6" s="6"/>
      <c r="H6" s="4">
        <v>9</v>
      </c>
      <c r="I6" s="4">
        <v>10</v>
      </c>
      <c r="J6" s="5">
        <f t="shared" ref="J6:J19" si="1">(SUM(H6:I6))*0.4</f>
        <v>7.6000000000000005</v>
      </c>
      <c r="K6" s="6"/>
      <c r="L6" s="5">
        <v>5</v>
      </c>
      <c r="M6"/>
      <c r="N6" s="14">
        <v>85</v>
      </c>
      <c r="O6" s="15">
        <f t="shared" ref="O6:O19" si="2">N6*0.15</f>
        <v>12.75</v>
      </c>
      <c r="P6"/>
      <c r="Q6" s="20">
        <f t="shared" ref="Q6:Q19" si="3">O6+L6+J6+F6</f>
        <v>29.25</v>
      </c>
    </row>
    <row r="7" spans="2:17" ht="24.95" customHeight="1" x14ac:dyDescent="0.4">
      <c r="B7" s="7">
        <v>3</v>
      </c>
      <c r="C7" s="8" t="s">
        <v>67</v>
      </c>
      <c r="D7" s="9">
        <v>8</v>
      </c>
      <c r="E7" s="9">
        <v>8</v>
      </c>
      <c r="F7" s="10">
        <f t="shared" si="0"/>
        <v>4.8</v>
      </c>
      <c r="G7" s="6"/>
      <c r="H7" s="9">
        <v>8</v>
      </c>
      <c r="I7" s="9">
        <v>8.5</v>
      </c>
      <c r="J7" s="10">
        <f t="shared" si="1"/>
        <v>6.6000000000000005</v>
      </c>
      <c r="K7" s="6"/>
      <c r="L7" s="10">
        <v>5</v>
      </c>
      <c r="M7"/>
      <c r="N7" s="11">
        <v>72</v>
      </c>
      <c r="O7" s="12">
        <f t="shared" si="2"/>
        <v>10.799999999999999</v>
      </c>
      <c r="P7"/>
      <c r="Q7" s="19">
        <f t="shared" si="3"/>
        <v>27.2</v>
      </c>
    </row>
    <row r="8" spans="2:17" ht="24.95" customHeight="1" x14ac:dyDescent="0.4">
      <c r="B8" s="13">
        <v>4</v>
      </c>
      <c r="C8" s="3" t="s">
        <v>68</v>
      </c>
      <c r="D8" s="4">
        <v>9</v>
      </c>
      <c r="E8" s="4">
        <v>10</v>
      </c>
      <c r="F8" s="5">
        <f t="shared" si="0"/>
        <v>5.7</v>
      </c>
      <c r="G8" s="6"/>
      <c r="H8" s="4">
        <v>9</v>
      </c>
      <c r="I8" s="4">
        <v>10</v>
      </c>
      <c r="J8" s="5">
        <f t="shared" si="1"/>
        <v>7.6000000000000005</v>
      </c>
      <c r="K8" s="6"/>
      <c r="L8" s="5">
        <v>5.5</v>
      </c>
      <c r="M8"/>
      <c r="N8" s="14">
        <v>92</v>
      </c>
      <c r="O8" s="15">
        <f t="shared" si="2"/>
        <v>13.799999999999999</v>
      </c>
      <c r="P8"/>
      <c r="Q8" s="20">
        <f t="shared" si="3"/>
        <v>32.6</v>
      </c>
    </row>
    <row r="9" spans="2:17" ht="24.95" customHeight="1" x14ac:dyDescent="0.4">
      <c r="B9" s="7">
        <v>5</v>
      </c>
      <c r="C9" s="8" t="s">
        <v>69</v>
      </c>
      <c r="D9" s="9">
        <v>10</v>
      </c>
      <c r="E9" s="9">
        <v>6</v>
      </c>
      <c r="F9" s="10">
        <f t="shared" si="0"/>
        <v>4.8</v>
      </c>
      <c r="G9" s="6"/>
      <c r="H9" s="9">
        <v>9</v>
      </c>
      <c r="I9" s="9">
        <v>10</v>
      </c>
      <c r="J9" s="10">
        <f t="shared" si="1"/>
        <v>7.6000000000000005</v>
      </c>
      <c r="K9" s="6"/>
      <c r="L9" s="10">
        <v>6</v>
      </c>
      <c r="M9"/>
      <c r="N9" s="11">
        <v>85</v>
      </c>
      <c r="O9" s="12">
        <f t="shared" si="2"/>
        <v>12.75</v>
      </c>
      <c r="P9"/>
      <c r="Q9" s="19">
        <f t="shared" si="3"/>
        <v>31.150000000000002</v>
      </c>
    </row>
    <row r="10" spans="2:17" ht="24.95" customHeight="1" x14ac:dyDescent="0.4">
      <c r="B10" s="13">
        <v>6</v>
      </c>
      <c r="C10" s="3" t="s">
        <v>70</v>
      </c>
      <c r="D10" s="4">
        <v>10</v>
      </c>
      <c r="E10" s="4">
        <v>10</v>
      </c>
      <c r="F10" s="5">
        <f t="shared" si="0"/>
        <v>6</v>
      </c>
      <c r="G10" s="6"/>
      <c r="H10" s="4">
        <v>10</v>
      </c>
      <c r="I10" s="4">
        <v>9</v>
      </c>
      <c r="J10" s="5">
        <f t="shared" si="1"/>
        <v>7.6000000000000005</v>
      </c>
      <c r="K10" s="6"/>
      <c r="L10" s="5">
        <v>6</v>
      </c>
      <c r="M10"/>
      <c r="N10" s="14">
        <v>90</v>
      </c>
      <c r="O10" s="15">
        <f t="shared" si="2"/>
        <v>13.5</v>
      </c>
      <c r="P10"/>
      <c r="Q10" s="20">
        <f t="shared" si="3"/>
        <v>33.1</v>
      </c>
    </row>
    <row r="11" spans="2:17" ht="24.95" customHeight="1" x14ac:dyDescent="0.4">
      <c r="B11" s="7">
        <v>7</v>
      </c>
      <c r="C11" s="8" t="s">
        <v>71</v>
      </c>
      <c r="D11" s="9">
        <v>6</v>
      </c>
      <c r="E11" s="9">
        <v>5</v>
      </c>
      <c r="F11" s="10">
        <f t="shared" si="0"/>
        <v>3.3</v>
      </c>
      <c r="G11" s="6"/>
      <c r="H11" s="9">
        <v>8</v>
      </c>
      <c r="I11" s="9">
        <v>8</v>
      </c>
      <c r="J11" s="10">
        <f t="shared" si="1"/>
        <v>6.4</v>
      </c>
      <c r="K11" s="6"/>
      <c r="L11" s="10">
        <v>5</v>
      </c>
      <c r="M11"/>
      <c r="N11" s="11">
        <v>41</v>
      </c>
      <c r="O11" s="12">
        <f t="shared" si="2"/>
        <v>6.1499999999999995</v>
      </c>
      <c r="P11"/>
      <c r="Q11" s="19">
        <f t="shared" si="3"/>
        <v>20.849999999999998</v>
      </c>
    </row>
    <row r="12" spans="2:17" ht="24.95" customHeight="1" x14ac:dyDescent="0.4">
      <c r="B12" s="13">
        <v>8</v>
      </c>
      <c r="C12" s="3" t="s">
        <v>72</v>
      </c>
      <c r="D12" s="4">
        <v>9</v>
      </c>
      <c r="E12" s="4">
        <v>9</v>
      </c>
      <c r="F12" s="5">
        <f t="shared" si="0"/>
        <v>5.3999999999999995</v>
      </c>
      <c r="G12" s="6"/>
      <c r="H12" s="4">
        <v>8</v>
      </c>
      <c r="I12" s="4">
        <v>0</v>
      </c>
      <c r="J12" s="5">
        <f t="shared" si="1"/>
        <v>3.2</v>
      </c>
      <c r="K12" s="6"/>
      <c r="L12" s="5">
        <v>5.5</v>
      </c>
      <c r="M12"/>
      <c r="N12" s="14">
        <v>71</v>
      </c>
      <c r="O12" s="15">
        <f t="shared" si="2"/>
        <v>10.65</v>
      </c>
      <c r="P12"/>
      <c r="Q12" s="20">
        <f t="shared" si="3"/>
        <v>24.749999999999996</v>
      </c>
    </row>
    <row r="13" spans="2:17" ht="24.95" customHeight="1" x14ac:dyDescent="0.4">
      <c r="B13" s="7">
        <v>9</v>
      </c>
      <c r="C13" s="8" t="s">
        <v>73</v>
      </c>
      <c r="D13" s="9">
        <v>10</v>
      </c>
      <c r="E13" s="9">
        <v>5</v>
      </c>
      <c r="F13" s="10">
        <f t="shared" si="0"/>
        <v>4.5</v>
      </c>
      <c r="G13" s="6"/>
      <c r="H13" s="9">
        <v>8.5</v>
      </c>
      <c r="I13" s="9">
        <v>0</v>
      </c>
      <c r="J13" s="10">
        <f t="shared" si="1"/>
        <v>3.4000000000000004</v>
      </c>
      <c r="K13" s="6"/>
      <c r="L13" s="10">
        <v>5</v>
      </c>
      <c r="M13"/>
      <c r="N13" s="11">
        <v>58</v>
      </c>
      <c r="O13" s="12">
        <f t="shared" si="2"/>
        <v>8.6999999999999993</v>
      </c>
      <c r="P13"/>
      <c r="Q13" s="19">
        <f t="shared" si="3"/>
        <v>21.6</v>
      </c>
    </row>
    <row r="14" spans="2:17" ht="24.95" customHeight="1" x14ac:dyDescent="0.4">
      <c r="B14" s="13">
        <v>10</v>
      </c>
      <c r="C14" s="3" t="s">
        <v>74</v>
      </c>
      <c r="D14" s="4">
        <v>10</v>
      </c>
      <c r="E14" s="4">
        <v>10</v>
      </c>
      <c r="F14" s="5">
        <f>(SUM(D14:E14))*0.3</f>
        <v>6</v>
      </c>
      <c r="G14" s="6"/>
      <c r="H14" s="4">
        <v>9</v>
      </c>
      <c r="I14" s="4">
        <v>9</v>
      </c>
      <c r="J14" s="5">
        <f t="shared" si="1"/>
        <v>7.2</v>
      </c>
      <c r="K14" s="6"/>
      <c r="L14" s="5">
        <v>6</v>
      </c>
      <c r="M14"/>
      <c r="N14" s="14">
        <v>100</v>
      </c>
      <c r="O14" s="15">
        <f t="shared" si="2"/>
        <v>15</v>
      </c>
      <c r="P14"/>
      <c r="Q14" s="20">
        <f t="shared" si="3"/>
        <v>34.200000000000003</v>
      </c>
    </row>
    <row r="15" spans="2:17" ht="24.95" customHeight="1" x14ac:dyDescent="0.4">
      <c r="B15" s="7">
        <v>11</v>
      </c>
      <c r="C15" s="8" t="s">
        <v>75</v>
      </c>
      <c r="D15" s="9">
        <v>9.5</v>
      </c>
      <c r="E15" s="9">
        <v>10</v>
      </c>
      <c r="F15" s="10">
        <f t="shared" si="0"/>
        <v>5.85</v>
      </c>
      <c r="G15" s="6"/>
      <c r="H15" s="9">
        <v>8</v>
      </c>
      <c r="I15" s="9">
        <v>8.5</v>
      </c>
      <c r="J15" s="10">
        <f t="shared" si="1"/>
        <v>6.6000000000000005</v>
      </c>
      <c r="K15" s="6"/>
      <c r="L15" s="10">
        <v>6</v>
      </c>
      <c r="M15"/>
      <c r="N15" s="11">
        <v>70</v>
      </c>
      <c r="O15" s="12">
        <f t="shared" si="2"/>
        <v>10.5</v>
      </c>
      <c r="P15"/>
      <c r="Q15" s="19">
        <f t="shared" si="3"/>
        <v>28.950000000000003</v>
      </c>
    </row>
    <row r="16" spans="2:17" ht="24.95" customHeight="1" x14ac:dyDescent="0.4">
      <c r="B16" s="7">
        <v>12</v>
      </c>
      <c r="C16" s="3" t="s">
        <v>76</v>
      </c>
      <c r="D16" s="4">
        <v>6</v>
      </c>
      <c r="E16" s="4">
        <v>5</v>
      </c>
      <c r="F16" s="5">
        <f t="shared" si="0"/>
        <v>3.3</v>
      </c>
      <c r="G16" s="6"/>
      <c r="H16" s="4">
        <v>9</v>
      </c>
      <c r="I16" s="4">
        <v>9.5</v>
      </c>
      <c r="J16" s="5">
        <f t="shared" si="1"/>
        <v>7.4</v>
      </c>
      <c r="K16" s="6"/>
      <c r="L16" s="5">
        <v>5.5</v>
      </c>
      <c r="M16"/>
      <c r="N16" s="14">
        <v>55</v>
      </c>
      <c r="O16" s="15">
        <f t="shared" si="2"/>
        <v>8.25</v>
      </c>
      <c r="P16"/>
      <c r="Q16" s="20">
        <f t="shared" si="3"/>
        <v>24.45</v>
      </c>
    </row>
    <row r="17" spans="2:17" ht="24.95" customHeight="1" x14ac:dyDescent="0.4">
      <c r="B17" s="7">
        <v>13</v>
      </c>
      <c r="C17" s="8" t="s">
        <v>77</v>
      </c>
      <c r="D17" s="9">
        <v>5</v>
      </c>
      <c r="E17" s="9">
        <v>7</v>
      </c>
      <c r="F17" s="10">
        <f t="shared" si="0"/>
        <v>3.5999999999999996</v>
      </c>
      <c r="G17" s="6"/>
      <c r="H17" s="9">
        <v>7</v>
      </c>
      <c r="I17" s="9">
        <v>0</v>
      </c>
      <c r="J17" s="10">
        <f t="shared" si="1"/>
        <v>2.8000000000000003</v>
      </c>
      <c r="K17" s="6"/>
      <c r="L17" s="10">
        <v>6</v>
      </c>
      <c r="M17"/>
      <c r="N17" s="11">
        <v>77</v>
      </c>
      <c r="O17" s="12">
        <f t="shared" si="2"/>
        <v>11.549999999999999</v>
      </c>
      <c r="P17"/>
      <c r="Q17" s="19">
        <f t="shared" si="3"/>
        <v>23.949999999999996</v>
      </c>
    </row>
    <row r="18" spans="2:17" ht="24.95" customHeight="1" x14ac:dyDescent="0.4">
      <c r="B18" s="7">
        <v>14</v>
      </c>
      <c r="C18" s="3" t="s">
        <v>78</v>
      </c>
      <c r="D18" s="4">
        <v>0</v>
      </c>
      <c r="E18" s="4">
        <v>1</v>
      </c>
      <c r="F18" s="5">
        <f t="shared" si="0"/>
        <v>0.3</v>
      </c>
      <c r="G18" s="6"/>
      <c r="H18" s="4">
        <v>0</v>
      </c>
      <c r="I18" s="4">
        <v>0</v>
      </c>
      <c r="J18" s="5">
        <f t="shared" si="1"/>
        <v>0</v>
      </c>
      <c r="K18" s="6"/>
      <c r="L18" s="5">
        <v>0</v>
      </c>
      <c r="M18"/>
      <c r="N18" s="14">
        <v>0</v>
      </c>
      <c r="O18" s="15">
        <f t="shared" si="2"/>
        <v>0</v>
      </c>
      <c r="P18"/>
      <c r="Q18" s="20">
        <f>O18+L18+J18+F18</f>
        <v>0.3</v>
      </c>
    </row>
    <row r="19" spans="2:17" ht="24.95" customHeight="1" x14ac:dyDescent="0.4">
      <c r="B19" s="7">
        <v>15</v>
      </c>
      <c r="C19" s="8" t="s">
        <v>79</v>
      </c>
      <c r="D19" s="9">
        <v>7</v>
      </c>
      <c r="E19" s="9">
        <v>5</v>
      </c>
      <c r="F19" s="10">
        <f t="shared" si="0"/>
        <v>3.5999999999999996</v>
      </c>
      <c r="G19" s="6"/>
      <c r="H19" s="9">
        <v>7</v>
      </c>
      <c r="I19" s="9">
        <v>10</v>
      </c>
      <c r="J19" s="10">
        <f t="shared" si="1"/>
        <v>6.8000000000000007</v>
      </c>
      <c r="K19" s="6"/>
      <c r="L19" s="10">
        <v>5</v>
      </c>
      <c r="M19"/>
      <c r="N19" s="11">
        <v>86</v>
      </c>
      <c r="O19" s="12">
        <f t="shared" si="2"/>
        <v>12.9</v>
      </c>
      <c r="P19"/>
      <c r="Q19" s="19">
        <f t="shared" si="3"/>
        <v>28.299999999999997</v>
      </c>
    </row>
    <row r="20" spans="2:17" ht="24.95" customHeight="1" x14ac:dyDescent="0.4">
      <c r="B20" s="7">
        <v>16</v>
      </c>
      <c r="C20" s="3"/>
      <c r="D20" s="4"/>
      <c r="E20" s="4"/>
      <c r="F20" s="5"/>
      <c r="G20" s="6"/>
      <c r="H20" s="4"/>
      <c r="I20" s="4"/>
      <c r="J20" s="5"/>
      <c r="K20" s="6"/>
      <c r="L20" s="5"/>
      <c r="M20"/>
      <c r="N20" s="14"/>
      <c r="O20" s="15"/>
      <c r="P20"/>
      <c r="Q20" s="20"/>
    </row>
    <row r="21" spans="2:17" ht="24.95" customHeight="1" x14ac:dyDescent="0.4">
      <c r="B21" s="7">
        <v>17</v>
      </c>
      <c r="C21" s="8"/>
      <c r="D21" s="9"/>
      <c r="E21" s="9"/>
      <c r="F21" s="10"/>
      <c r="G21" s="6"/>
      <c r="H21" s="9"/>
      <c r="I21" s="9"/>
      <c r="J21" s="10"/>
      <c r="K21" s="6"/>
      <c r="L21" s="10"/>
      <c r="M21"/>
      <c r="N21" s="11"/>
      <c r="O21" s="12"/>
      <c r="P21"/>
      <c r="Q21" s="11"/>
    </row>
    <row r="22" spans="2:17" ht="24.95" customHeight="1" x14ac:dyDescent="0.4">
      <c r="B22" s="7">
        <v>18</v>
      </c>
      <c r="C22" s="3"/>
      <c r="D22" s="4"/>
      <c r="E22" s="4"/>
      <c r="F22" s="5"/>
      <c r="G22" s="6"/>
      <c r="H22" s="4"/>
      <c r="I22" s="4"/>
      <c r="J22" s="5"/>
      <c r="K22" s="6"/>
      <c r="L22" s="5"/>
      <c r="M22"/>
      <c r="N22" s="14"/>
      <c r="O22" s="15"/>
      <c r="P22"/>
      <c r="Q22" s="14"/>
    </row>
    <row r="23" spans="2:17" ht="24.95" customHeight="1" x14ac:dyDescent="0.4">
      <c r="B23" s="16">
        <v>19</v>
      </c>
      <c r="C23" s="8"/>
      <c r="D23" s="9"/>
      <c r="E23" s="9"/>
      <c r="F23" s="10"/>
      <c r="G23" s="6"/>
      <c r="H23" s="9"/>
      <c r="I23" s="9"/>
      <c r="J23" s="10"/>
      <c r="K23" s="6"/>
      <c r="L23" s="10"/>
      <c r="M23"/>
      <c r="N23" s="9"/>
      <c r="O23" s="17"/>
      <c r="P23"/>
      <c r="Q23" s="11"/>
    </row>
    <row r="24" spans="2:17" ht="4.5" customHeight="1" x14ac:dyDescent="0.4">
      <c r="D24"/>
      <c r="E24"/>
      <c r="F24"/>
      <c r="G24"/>
      <c r="M24"/>
      <c r="P24"/>
    </row>
    <row r="25" spans="2:17" x14ac:dyDescent="0.4">
      <c r="D25"/>
      <c r="E25"/>
      <c r="F25"/>
      <c r="G25"/>
      <c r="M25"/>
      <c r="P25"/>
    </row>
    <row r="26" spans="2:17" x14ac:dyDescent="0.4">
      <c r="D26"/>
      <c r="E26"/>
      <c r="F26"/>
      <c r="G26"/>
    </row>
  </sheetData>
  <mergeCells count="9">
    <mergeCell ref="Q3:Q4"/>
    <mergeCell ref="B1:O1"/>
    <mergeCell ref="B2:O2"/>
    <mergeCell ref="B3:B4"/>
    <mergeCell ref="C3:C4"/>
    <mergeCell ref="D3:F3"/>
    <mergeCell ref="H3:J3"/>
    <mergeCell ref="L3:L4"/>
    <mergeCell ref="N3:O4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C45C-1D41-43B2-A702-A95E7AFA889F}">
  <dimension ref="A1:F63"/>
  <sheetViews>
    <sheetView rightToLeft="1" topLeftCell="A28" workbookViewId="0">
      <selection activeCell="E2" sqref="E2:E63"/>
    </sheetView>
  </sheetViews>
  <sheetFormatPr defaultRowHeight="15" x14ac:dyDescent="0.25"/>
  <cols>
    <col min="1" max="1" width="24" bestFit="1" customWidth="1"/>
    <col min="2" max="6" width="9.140625" style="21"/>
  </cols>
  <sheetData>
    <row r="1" spans="1:6" x14ac:dyDescent="0.25">
      <c r="A1" s="21" t="s">
        <v>80</v>
      </c>
      <c r="B1" s="21" t="s">
        <v>81</v>
      </c>
      <c r="C1" s="21" t="s">
        <v>82</v>
      </c>
      <c r="D1" s="21" t="s">
        <v>83</v>
      </c>
      <c r="E1" s="21" t="s">
        <v>84</v>
      </c>
      <c r="F1" s="21" t="s">
        <v>85</v>
      </c>
    </row>
    <row r="2" spans="1:6" x14ac:dyDescent="0.25">
      <c r="A2" t="s">
        <v>42</v>
      </c>
      <c r="B2" s="21">
        <v>5.3999999999999995</v>
      </c>
      <c r="C2" s="21">
        <v>0</v>
      </c>
      <c r="D2" s="21">
        <v>0</v>
      </c>
      <c r="E2" s="21">
        <v>0</v>
      </c>
      <c r="F2" s="21">
        <v>5.3999999999999995</v>
      </c>
    </row>
    <row r="3" spans="1:6" x14ac:dyDescent="0.25">
      <c r="A3" t="s">
        <v>58</v>
      </c>
      <c r="B3" s="21">
        <v>6</v>
      </c>
      <c r="C3" s="21">
        <v>6</v>
      </c>
      <c r="D3" s="21">
        <v>5</v>
      </c>
      <c r="E3" s="21">
        <v>11.25</v>
      </c>
      <c r="F3" s="21">
        <v>28.25</v>
      </c>
    </row>
    <row r="4" spans="1:6" x14ac:dyDescent="0.25">
      <c r="A4" t="s">
        <v>21</v>
      </c>
      <c r="B4" s="21">
        <v>6</v>
      </c>
      <c r="C4" s="21">
        <v>3.2</v>
      </c>
      <c r="D4" s="21">
        <v>0</v>
      </c>
      <c r="E4" s="21">
        <v>10.95</v>
      </c>
      <c r="F4" s="21">
        <v>20.149999999999999</v>
      </c>
    </row>
    <row r="5" spans="1:6" x14ac:dyDescent="0.25">
      <c r="A5" t="s">
        <v>68</v>
      </c>
      <c r="B5" s="21">
        <v>5.7</v>
      </c>
      <c r="C5" s="21">
        <v>7.6000000000000005</v>
      </c>
      <c r="D5" s="21">
        <v>5.5</v>
      </c>
      <c r="E5" s="21">
        <v>13.799999999999999</v>
      </c>
      <c r="F5" s="21">
        <v>32.6</v>
      </c>
    </row>
    <row r="6" spans="1:6" x14ac:dyDescent="0.25">
      <c r="A6" t="s">
        <v>79</v>
      </c>
      <c r="B6" s="21">
        <v>3.5999999999999996</v>
      </c>
      <c r="C6" s="21">
        <v>6.8000000000000007</v>
      </c>
      <c r="D6" s="21">
        <v>5</v>
      </c>
      <c r="E6" s="21">
        <v>12.9</v>
      </c>
      <c r="F6" s="21">
        <v>28.299999999999997</v>
      </c>
    </row>
    <row r="7" spans="1:6" x14ac:dyDescent="0.25">
      <c r="A7" t="s">
        <v>34</v>
      </c>
      <c r="B7" s="21">
        <v>4.5</v>
      </c>
      <c r="C7" s="21">
        <v>1.6</v>
      </c>
      <c r="D7" s="21">
        <v>5</v>
      </c>
      <c r="E7" s="21">
        <v>9.75</v>
      </c>
      <c r="F7" s="21">
        <v>20.85</v>
      </c>
    </row>
    <row r="8" spans="1:6" x14ac:dyDescent="0.25">
      <c r="A8" t="s">
        <v>45</v>
      </c>
      <c r="B8" s="21">
        <v>2.4</v>
      </c>
      <c r="C8" s="21">
        <v>6.8000000000000007</v>
      </c>
      <c r="D8" s="21">
        <v>6</v>
      </c>
      <c r="E8" s="21">
        <v>11.4</v>
      </c>
      <c r="F8" s="21">
        <v>26.599999999999998</v>
      </c>
    </row>
    <row r="9" spans="1:6" x14ac:dyDescent="0.25">
      <c r="A9" t="s">
        <v>65</v>
      </c>
      <c r="B9" s="21">
        <v>4.5</v>
      </c>
      <c r="C9" s="21">
        <v>3.2</v>
      </c>
      <c r="D9" s="21">
        <v>5.5</v>
      </c>
      <c r="E9" s="21">
        <v>10.199999999999999</v>
      </c>
      <c r="F9" s="21">
        <v>23.4</v>
      </c>
    </row>
    <row r="10" spans="1:6" x14ac:dyDescent="0.25">
      <c r="A10" t="s">
        <v>22</v>
      </c>
      <c r="B10" s="21">
        <v>4.6499999999999995</v>
      </c>
      <c r="C10" s="21">
        <v>0</v>
      </c>
      <c r="D10" s="21">
        <v>0</v>
      </c>
      <c r="E10" s="21">
        <v>0</v>
      </c>
      <c r="F10" s="21">
        <v>4.6499999999999995</v>
      </c>
    </row>
    <row r="11" spans="1:6" x14ac:dyDescent="0.25">
      <c r="A11" t="s">
        <v>31</v>
      </c>
      <c r="B11" s="21">
        <v>6</v>
      </c>
      <c r="C11" s="21">
        <v>6.6000000000000005</v>
      </c>
      <c r="D11" s="21">
        <v>5</v>
      </c>
      <c r="E11" s="21">
        <v>14.399999999999999</v>
      </c>
      <c r="F11" s="21">
        <v>32</v>
      </c>
    </row>
    <row r="12" spans="1:6" x14ac:dyDescent="0.25">
      <c r="A12" t="s">
        <v>36</v>
      </c>
      <c r="B12" s="21">
        <v>5.25</v>
      </c>
      <c r="C12" s="21">
        <v>3</v>
      </c>
      <c r="D12" s="21">
        <v>5</v>
      </c>
      <c r="E12" s="21">
        <v>10.35</v>
      </c>
      <c r="F12" s="21">
        <v>23.6</v>
      </c>
    </row>
    <row r="13" spans="1:6" x14ac:dyDescent="0.25">
      <c r="A13" t="s">
        <v>52</v>
      </c>
      <c r="B13" s="21">
        <v>6</v>
      </c>
      <c r="C13" s="21">
        <v>6</v>
      </c>
      <c r="D13" s="21">
        <v>5.5</v>
      </c>
      <c r="E13" s="21">
        <v>12.6</v>
      </c>
      <c r="F13" s="21">
        <v>30.1</v>
      </c>
    </row>
    <row r="14" spans="1:6" x14ac:dyDescent="0.25">
      <c r="A14" t="s">
        <v>67</v>
      </c>
      <c r="B14" s="21">
        <v>4.8</v>
      </c>
      <c r="C14" s="21">
        <v>6.6000000000000005</v>
      </c>
      <c r="D14" s="21">
        <v>5</v>
      </c>
      <c r="E14" s="21">
        <v>10.799999999999999</v>
      </c>
      <c r="F14" s="21">
        <v>27.2</v>
      </c>
    </row>
    <row r="15" spans="1:6" x14ac:dyDescent="0.25">
      <c r="A15" t="s">
        <v>29</v>
      </c>
      <c r="B15" s="21">
        <v>5.0999999999999996</v>
      </c>
      <c r="C15" s="21">
        <v>0</v>
      </c>
      <c r="D15" s="21">
        <v>6</v>
      </c>
      <c r="E15" s="21">
        <v>7.5</v>
      </c>
      <c r="F15" s="21">
        <v>18.600000000000001</v>
      </c>
    </row>
    <row r="16" spans="1:6" x14ac:dyDescent="0.25">
      <c r="A16" t="s">
        <v>55</v>
      </c>
      <c r="B16" s="21">
        <v>6</v>
      </c>
      <c r="C16" s="21">
        <v>6.6000000000000005</v>
      </c>
      <c r="D16" s="21">
        <v>4.5</v>
      </c>
      <c r="E16" s="21">
        <v>12.75</v>
      </c>
      <c r="F16" s="21">
        <v>29.85</v>
      </c>
    </row>
    <row r="17" spans="1:6" x14ac:dyDescent="0.25">
      <c r="A17" t="s">
        <v>50</v>
      </c>
      <c r="B17" s="21">
        <v>5.7</v>
      </c>
      <c r="C17" s="21">
        <v>7.4</v>
      </c>
      <c r="D17" s="21">
        <v>5</v>
      </c>
      <c r="E17" s="21">
        <v>14.399999999999999</v>
      </c>
      <c r="F17" s="21">
        <v>32.5</v>
      </c>
    </row>
    <row r="18" spans="1:6" x14ac:dyDescent="0.25">
      <c r="A18" t="s">
        <v>15</v>
      </c>
      <c r="B18" s="21">
        <v>5.0999999999999996</v>
      </c>
      <c r="C18" s="21">
        <v>6.4</v>
      </c>
      <c r="D18" s="21">
        <v>5</v>
      </c>
      <c r="E18" s="21">
        <v>12</v>
      </c>
      <c r="F18" s="21">
        <v>28.5</v>
      </c>
    </row>
    <row r="19" spans="1:6" x14ac:dyDescent="0.25">
      <c r="A19" t="s">
        <v>74</v>
      </c>
      <c r="B19" s="21">
        <v>6</v>
      </c>
      <c r="C19" s="21">
        <v>3.6</v>
      </c>
      <c r="D19" s="21">
        <v>6</v>
      </c>
      <c r="E19" s="21">
        <v>15</v>
      </c>
      <c r="F19" s="21">
        <v>30.6</v>
      </c>
    </row>
    <row r="20" spans="1:6" x14ac:dyDescent="0.25">
      <c r="A20" t="s">
        <v>18</v>
      </c>
      <c r="B20" s="21">
        <v>4.6499999999999995</v>
      </c>
      <c r="C20" s="21">
        <v>2.8000000000000003</v>
      </c>
      <c r="D20" s="21">
        <v>0</v>
      </c>
      <c r="E20" s="21">
        <v>7.8</v>
      </c>
      <c r="F20" s="21">
        <v>15.25</v>
      </c>
    </row>
    <row r="21" spans="1:6" x14ac:dyDescent="0.25">
      <c r="A21" t="s">
        <v>61</v>
      </c>
      <c r="B21" s="21">
        <v>3.3</v>
      </c>
      <c r="C21" s="21">
        <v>6.6000000000000005</v>
      </c>
      <c r="D21" s="21">
        <v>5</v>
      </c>
      <c r="E21" s="21">
        <v>12.9</v>
      </c>
      <c r="F21" s="21">
        <v>27.8</v>
      </c>
    </row>
    <row r="22" spans="1:6" x14ac:dyDescent="0.25">
      <c r="A22" t="s">
        <v>19</v>
      </c>
      <c r="B22" s="21">
        <v>6</v>
      </c>
      <c r="C22" s="21">
        <v>6.8000000000000007</v>
      </c>
      <c r="D22" s="21">
        <v>5</v>
      </c>
      <c r="E22" s="21">
        <v>10.35</v>
      </c>
      <c r="F22" s="21">
        <v>28.15</v>
      </c>
    </row>
    <row r="23" spans="1:6" x14ac:dyDescent="0.25">
      <c r="A23" t="s">
        <v>27</v>
      </c>
      <c r="B23" s="21">
        <v>3</v>
      </c>
      <c r="C23" s="21">
        <v>3.2</v>
      </c>
      <c r="D23" s="21">
        <v>0</v>
      </c>
      <c r="E23" s="21">
        <v>1.5</v>
      </c>
      <c r="F23" s="21">
        <v>7.7</v>
      </c>
    </row>
    <row r="24" spans="1:6" x14ac:dyDescent="0.25">
      <c r="A24" t="s">
        <v>33</v>
      </c>
      <c r="B24" s="21">
        <v>6</v>
      </c>
      <c r="C24" s="21">
        <v>6.2</v>
      </c>
      <c r="D24" s="21">
        <v>5</v>
      </c>
      <c r="E24" s="21">
        <v>10.799999999999999</v>
      </c>
      <c r="F24" s="21">
        <v>28</v>
      </c>
    </row>
    <row r="25" spans="1:6" x14ac:dyDescent="0.25">
      <c r="A25" t="s">
        <v>20</v>
      </c>
      <c r="B25" s="21">
        <v>5.7</v>
      </c>
      <c r="C25" s="21">
        <v>6.4</v>
      </c>
      <c r="D25" s="21">
        <v>5.5</v>
      </c>
      <c r="E25" s="21">
        <v>13.2</v>
      </c>
      <c r="F25" s="21">
        <v>30.8</v>
      </c>
    </row>
    <row r="26" spans="1:6" x14ac:dyDescent="0.25">
      <c r="A26" t="s">
        <v>39</v>
      </c>
      <c r="B26" s="21">
        <v>6</v>
      </c>
      <c r="C26" s="21">
        <v>7.6000000000000005</v>
      </c>
      <c r="D26" s="21">
        <v>6</v>
      </c>
      <c r="E26" s="21">
        <v>13.799999999999999</v>
      </c>
      <c r="F26" s="21">
        <v>33.4</v>
      </c>
    </row>
    <row r="27" spans="1:6" x14ac:dyDescent="0.25">
      <c r="A27" t="s">
        <v>66</v>
      </c>
      <c r="B27" s="21">
        <v>3.9</v>
      </c>
      <c r="C27" s="21">
        <v>7.6000000000000005</v>
      </c>
      <c r="D27" s="21">
        <v>5</v>
      </c>
      <c r="E27" s="21">
        <v>12.75</v>
      </c>
      <c r="F27" s="21">
        <v>29.25</v>
      </c>
    </row>
    <row r="28" spans="1:6" x14ac:dyDescent="0.25">
      <c r="A28" t="s">
        <v>26</v>
      </c>
      <c r="B28" s="21">
        <v>6</v>
      </c>
      <c r="C28" s="21">
        <v>7.2</v>
      </c>
      <c r="D28" s="21">
        <v>5.5</v>
      </c>
      <c r="E28" s="21">
        <v>11.1</v>
      </c>
      <c r="F28" s="21">
        <v>29.8</v>
      </c>
    </row>
    <row r="29" spans="1:6" x14ac:dyDescent="0.25">
      <c r="A29" t="s">
        <v>69</v>
      </c>
      <c r="B29" s="21">
        <v>4.8</v>
      </c>
      <c r="C29" s="21">
        <v>7.6000000000000005</v>
      </c>
      <c r="D29" s="21">
        <v>6</v>
      </c>
      <c r="E29" s="21">
        <v>12.75</v>
      </c>
      <c r="F29" s="21">
        <v>31.150000000000002</v>
      </c>
    </row>
    <row r="30" spans="1:6" x14ac:dyDescent="0.25">
      <c r="A30" t="s">
        <v>32</v>
      </c>
      <c r="B30" s="21">
        <v>6</v>
      </c>
      <c r="C30" s="21">
        <v>6</v>
      </c>
      <c r="D30" s="21">
        <v>5.5</v>
      </c>
      <c r="E30" s="21">
        <v>11.1</v>
      </c>
      <c r="F30" s="21">
        <v>28.6</v>
      </c>
    </row>
    <row r="31" spans="1:6" x14ac:dyDescent="0.25">
      <c r="A31" t="s">
        <v>77</v>
      </c>
      <c r="B31" s="21">
        <v>3.5999999999999996</v>
      </c>
      <c r="C31" s="21">
        <v>0</v>
      </c>
      <c r="D31" s="21">
        <v>6</v>
      </c>
      <c r="E31" s="21">
        <v>11.549999999999999</v>
      </c>
      <c r="F31" s="21">
        <v>21.15</v>
      </c>
    </row>
    <row r="32" spans="1:6" x14ac:dyDescent="0.25">
      <c r="A32" t="s">
        <v>70</v>
      </c>
      <c r="B32" s="21">
        <v>6</v>
      </c>
      <c r="C32" s="21">
        <v>7.6000000000000005</v>
      </c>
      <c r="D32" s="21">
        <v>6</v>
      </c>
      <c r="E32" s="21">
        <v>13.5</v>
      </c>
      <c r="F32" s="21">
        <v>33.1</v>
      </c>
    </row>
    <row r="33" spans="1:6" x14ac:dyDescent="0.25">
      <c r="A33" t="s">
        <v>56</v>
      </c>
      <c r="B33" s="21">
        <v>5.7</v>
      </c>
      <c r="C33" s="21">
        <v>5.2</v>
      </c>
      <c r="D33" s="21">
        <v>0</v>
      </c>
      <c r="E33" s="21">
        <v>7.1999999999999993</v>
      </c>
      <c r="F33" s="21">
        <v>18.099999999999998</v>
      </c>
    </row>
    <row r="34" spans="1:6" x14ac:dyDescent="0.25">
      <c r="A34" t="s">
        <v>38</v>
      </c>
      <c r="B34" s="21">
        <v>4.05</v>
      </c>
      <c r="C34" s="21">
        <v>3</v>
      </c>
      <c r="D34" s="21">
        <v>0</v>
      </c>
      <c r="E34" s="21">
        <v>7.05</v>
      </c>
      <c r="F34" s="21">
        <v>14.100000000000001</v>
      </c>
    </row>
    <row r="35" spans="1:6" x14ac:dyDescent="0.25">
      <c r="A35" t="s">
        <v>46</v>
      </c>
      <c r="B35" s="21">
        <v>6</v>
      </c>
      <c r="C35" s="21">
        <v>3.6</v>
      </c>
      <c r="D35" s="21">
        <v>5.5</v>
      </c>
      <c r="E35" s="21">
        <v>11.7</v>
      </c>
      <c r="F35" s="21">
        <v>26.8</v>
      </c>
    </row>
    <row r="36" spans="1:6" x14ac:dyDescent="0.25">
      <c r="A36" t="s">
        <v>49</v>
      </c>
      <c r="B36" s="21">
        <v>6</v>
      </c>
      <c r="C36" s="21">
        <v>6.8000000000000007</v>
      </c>
      <c r="D36" s="21">
        <v>5</v>
      </c>
      <c r="E36" s="21">
        <v>14.25</v>
      </c>
      <c r="F36" s="21">
        <v>32.049999999999997</v>
      </c>
    </row>
    <row r="37" spans="1:6" x14ac:dyDescent="0.25">
      <c r="A37" t="s">
        <v>37</v>
      </c>
      <c r="B37" s="21">
        <v>6</v>
      </c>
      <c r="C37" s="21">
        <v>3.4000000000000004</v>
      </c>
      <c r="D37" s="21">
        <v>0</v>
      </c>
      <c r="E37" s="21">
        <v>6.8999999999999995</v>
      </c>
      <c r="F37" s="21">
        <v>16.3</v>
      </c>
    </row>
    <row r="38" spans="1:6" x14ac:dyDescent="0.25">
      <c r="A38" t="s">
        <v>57</v>
      </c>
      <c r="B38" s="21">
        <v>6</v>
      </c>
      <c r="C38" s="21">
        <v>3.2</v>
      </c>
      <c r="D38" s="21">
        <v>5</v>
      </c>
      <c r="E38" s="21">
        <v>13.95</v>
      </c>
      <c r="F38" s="21">
        <v>28.15</v>
      </c>
    </row>
    <row r="39" spans="1:6" x14ac:dyDescent="0.25">
      <c r="A39" t="s">
        <v>30</v>
      </c>
      <c r="B39" s="21">
        <v>6</v>
      </c>
      <c r="C39" s="21">
        <v>7</v>
      </c>
      <c r="D39" s="21">
        <v>5</v>
      </c>
      <c r="E39" s="21">
        <v>6.1499999999999995</v>
      </c>
      <c r="F39" s="21">
        <v>24.15</v>
      </c>
    </row>
    <row r="40" spans="1:6" x14ac:dyDescent="0.25">
      <c r="A40" t="s">
        <v>75</v>
      </c>
      <c r="B40" s="21">
        <v>5.85</v>
      </c>
      <c r="C40" s="21">
        <v>6.6000000000000005</v>
      </c>
      <c r="D40" s="21">
        <v>6</v>
      </c>
      <c r="E40" s="21">
        <v>10.5</v>
      </c>
      <c r="F40" s="21">
        <v>28.950000000000003</v>
      </c>
    </row>
    <row r="41" spans="1:6" x14ac:dyDescent="0.25">
      <c r="A41" t="s">
        <v>51</v>
      </c>
      <c r="B41" s="21">
        <v>1.5</v>
      </c>
      <c r="C41" s="21">
        <v>3.2</v>
      </c>
      <c r="D41" s="21">
        <v>5</v>
      </c>
      <c r="E41" s="21">
        <v>7.1999999999999993</v>
      </c>
      <c r="F41" s="21">
        <v>16.899999999999999</v>
      </c>
    </row>
    <row r="42" spans="1:6" x14ac:dyDescent="0.25">
      <c r="A42" t="s">
        <v>35</v>
      </c>
      <c r="B42" s="21">
        <v>4.05</v>
      </c>
      <c r="C42" s="21">
        <v>3.8000000000000003</v>
      </c>
      <c r="D42" s="21">
        <v>5.5</v>
      </c>
      <c r="E42" s="21">
        <v>8.1</v>
      </c>
      <c r="F42" s="21">
        <v>21.45</v>
      </c>
    </row>
    <row r="43" spans="1:6" x14ac:dyDescent="0.25">
      <c r="A43" t="s">
        <v>23</v>
      </c>
      <c r="B43" s="21">
        <v>5.7</v>
      </c>
      <c r="C43" s="21">
        <v>6.8000000000000007</v>
      </c>
      <c r="D43" s="21">
        <v>6</v>
      </c>
      <c r="E43" s="21">
        <v>7.6499999999999995</v>
      </c>
      <c r="F43" s="21">
        <v>26.15</v>
      </c>
    </row>
    <row r="44" spans="1:6" x14ac:dyDescent="0.25">
      <c r="A44" t="s">
        <v>78</v>
      </c>
      <c r="B44" s="21">
        <v>0.3</v>
      </c>
      <c r="C44" s="21">
        <v>0</v>
      </c>
      <c r="D44" s="21">
        <v>0</v>
      </c>
      <c r="E44" s="21">
        <v>0</v>
      </c>
      <c r="F44" s="21">
        <v>0.3</v>
      </c>
    </row>
    <row r="45" spans="1:6" x14ac:dyDescent="0.25">
      <c r="A45" t="s">
        <v>71</v>
      </c>
      <c r="B45" s="21">
        <v>3.3</v>
      </c>
      <c r="C45" s="21">
        <v>6.4</v>
      </c>
      <c r="D45" s="21">
        <v>5</v>
      </c>
      <c r="E45" s="21">
        <v>6.1499999999999995</v>
      </c>
      <c r="F45" s="21">
        <v>20.849999999999998</v>
      </c>
    </row>
    <row r="46" spans="1:6" x14ac:dyDescent="0.25">
      <c r="A46" t="s">
        <v>72</v>
      </c>
      <c r="B46" s="21">
        <v>5.3999999999999995</v>
      </c>
      <c r="C46" s="21">
        <v>3.2</v>
      </c>
      <c r="D46" s="21">
        <v>5.5</v>
      </c>
      <c r="E46" s="21">
        <v>10.65</v>
      </c>
      <c r="F46" s="21">
        <v>24.749999999999996</v>
      </c>
    </row>
    <row r="47" spans="1:6" x14ac:dyDescent="0.25">
      <c r="A47" t="s">
        <v>73</v>
      </c>
      <c r="B47" s="21">
        <v>4.5</v>
      </c>
      <c r="C47" s="21">
        <v>3.4000000000000004</v>
      </c>
      <c r="D47" s="21">
        <v>5</v>
      </c>
      <c r="E47" s="21">
        <v>8.6999999999999993</v>
      </c>
      <c r="F47" s="21">
        <v>21.6</v>
      </c>
    </row>
    <row r="48" spans="1:6" x14ac:dyDescent="0.25">
      <c r="A48" t="s">
        <v>43</v>
      </c>
      <c r="B48" s="21">
        <v>6</v>
      </c>
      <c r="C48" s="21">
        <v>0</v>
      </c>
      <c r="D48" s="21">
        <v>6</v>
      </c>
      <c r="E48" s="21">
        <v>13.049999999999999</v>
      </c>
      <c r="F48" s="21">
        <v>25.049999999999997</v>
      </c>
    </row>
    <row r="49" spans="1:6" x14ac:dyDescent="0.25">
      <c r="A49" t="s">
        <v>54</v>
      </c>
      <c r="B49" s="21">
        <v>3.5999999999999996</v>
      </c>
      <c r="C49" s="21">
        <v>3.2</v>
      </c>
      <c r="D49" s="21">
        <v>5</v>
      </c>
      <c r="E49" s="21">
        <v>4.5</v>
      </c>
      <c r="F49" s="21">
        <v>16.299999999999997</v>
      </c>
    </row>
    <row r="50" spans="1:6" x14ac:dyDescent="0.25">
      <c r="A50" t="s">
        <v>28</v>
      </c>
      <c r="B50" s="21">
        <v>6</v>
      </c>
      <c r="C50" s="21">
        <v>3.4000000000000004</v>
      </c>
      <c r="D50" s="21">
        <v>6</v>
      </c>
      <c r="E50" s="21">
        <v>13.95</v>
      </c>
      <c r="F50" s="21">
        <v>29.35</v>
      </c>
    </row>
    <row r="51" spans="1:6" x14ac:dyDescent="0.25">
      <c r="A51" t="s">
        <v>44</v>
      </c>
      <c r="B51" s="21">
        <v>6</v>
      </c>
      <c r="C51" s="21">
        <v>5.2</v>
      </c>
      <c r="D51" s="21">
        <v>0</v>
      </c>
      <c r="E51" s="21">
        <v>9.15</v>
      </c>
      <c r="F51" s="21">
        <v>20.350000000000001</v>
      </c>
    </row>
    <row r="52" spans="1:6" x14ac:dyDescent="0.25">
      <c r="A52" t="s">
        <v>40</v>
      </c>
      <c r="B52" s="21">
        <v>5.7</v>
      </c>
      <c r="C52" s="21">
        <v>3</v>
      </c>
      <c r="D52" s="21">
        <v>0</v>
      </c>
      <c r="E52" s="21">
        <v>4.8</v>
      </c>
      <c r="F52" s="21">
        <v>13.5</v>
      </c>
    </row>
    <row r="53" spans="1:6" x14ac:dyDescent="0.25">
      <c r="A53" t="s">
        <v>63</v>
      </c>
      <c r="B53" s="21">
        <v>0.6</v>
      </c>
      <c r="C53" s="21">
        <v>6.6000000000000005</v>
      </c>
      <c r="D53" s="21">
        <v>5</v>
      </c>
      <c r="E53" s="21">
        <v>1.95</v>
      </c>
      <c r="F53" s="21">
        <v>14.15</v>
      </c>
    </row>
    <row r="54" spans="1:6" x14ac:dyDescent="0.25">
      <c r="A54" t="s">
        <v>62</v>
      </c>
      <c r="B54" s="21">
        <v>6</v>
      </c>
      <c r="C54" s="21">
        <v>6.6000000000000005</v>
      </c>
      <c r="D54" s="21">
        <v>5</v>
      </c>
      <c r="E54" s="21">
        <v>8.6999999999999993</v>
      </c>
      <c r="F54" s="21">
        <v>26.3</v>
      </c>
    </row>
    <row r="55" spans="1:6" x14ac:dyDescent="0.25">
      <c r="A55" t="s">
        <v>24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</row>
    <row r="56" spans="1:6" x14ac:dyDescent="0.25">
      <c r="A56" t="s">
        <v>41</v>
      </c>
      <c r="B56" s="21">
        <v>6</v>
      </c>
      <c r="C56" s="21">
        <v>0</v>
      </c>
      <c r="D56" s="21">
        <v>0</v>
      </c>
      <c r="E56" s="21">
        <v>0</v>
      </c>
      <c r="F56" s="21">
        <v>6</v>
      </c>
    </row>
    <row r="57" spans="1:6" x14ac:dyDescent="0.25">
      <c r="A57" t="s">
        <v>17</v>
      </c>
      <c r="B57" s="21">
        <v>4.8</v>
      </c>
      <c r="C57" s="21">
        <v>3.2</v>
      </c>
      <c r="D57" s="21">
        <v>5</v>
      </c>
      <c r="E57" s="21">
        <v>11.549999999999999</v>
      </c>
      <c r="F57" s="21">
        <v>24.549999999999997</v>
      </c>
    </row>
    <row r="58" spans="1:6" x14ac:dyDescent="0.25">
      <c r="A58" t="s">
        <v>76</v>
      </c>
      <c r="B58" s="21">
        <v>3.3</v>
      </c>
      <c r="C58" s="21">
        <v>7.4</v>
      </c>
      <c r="D58" s="21">
        <v>5.5</v>
      </c>
      <c r="E58" s="21">
        <v>8.25</v>
      </c>
      <c r="F58" s="21">
        <v>24.45</v>
      </c>
    </row>
    <row r="59" spans="1:6" x14ac:dyDescent="0.25">
      <c r="A59" t="s">
        <v>53</v>
      </c>
      <c r="B59" s="21">
        <v>5.85</v>
      </c>
      <c r="C59" s="21">
        <v>6.6000000000000005</v>
      </c>
      <c r="D59" s="21">
        <v>5</v>
      </c>
      <c r="E59" s="21">
        <v>10.65</v>
      </c>
      <c r="F59" s="21">
        <v>28.1</v>
      </c>
    </row>
    <row r="60" spans="1:6" x14ac:dyDescent="0.25">
      <c r="A60" t="s">
        <v>16</v>
      </c>
      <c r="B60" s="21">
        <v>6</v>
      </c>
      <c r="C60" s="21">
        <v>7.6000000000000005</v>
      </c>
      <c r="D60" s="21">
        <v>6</v>
      </c>
      <c r="E60" s="21">
        <v>14.85</v>
      </c>
      <c r="F60" s="21">
        <v>34.450000000000003</v>
      </c>
    </row>
    <row r="61" spans="1:6" x14ac:dyDescent="0.25">
      <c r="A61" t="s">
        <v>59</v>
      </c>
      <c r="B61" s="21">
        <v>6</v>
      </c>
      <c r="C61" s="21">
        <v>6</v>
      </c>
      <c r="D61" s="21">
        <v>5.5</v>
      </c>
      <c r="E61" s="21">
        <v>4.95</v>
      </c>
      <c r="F61" s="21">
        <v>22.45</v>
      </c>
    </row>
    <row r="62" spans="1:6" x14ac:dyDescent="0.25">
      <c r="A62" t="s">
        <v>25</v>
      </c>
      <c r="B62" s="21">
        <v>6</v>
      </c>
      <c r="C62" s="21">
        <v>3.2</v>
      </c>
      <c r="D62" s="21">
        <v>0</v>
      </c>
      <c r="E62" s="21">
        <v>10.35</v>
      </c>
      <c r="F62" s="21">
        <v>19.55</v>
      </c>
    </row>
    <row r="63" spans="1:6" x14ac:dyDescent="0.25">
      <c r="A63" t="s">
        <v>60</v>
      </c>
      <c r="B63" s="21">
        <v>6</v>
      </c>
      <c r="C63" s="21">
        <v>8</v>
      </c>
      <c r="D63" s="21">
        <v>5.5</v>
      </c>
      <c r="E63" s="21">
        <v>14.25</v>
      </c>
      <c r="F63" s="21">
        <v>33.75</v>
      </c>
    </row>
  </sheetData>
  <autoFilter ref="A1:F68" xr:uid="{5D98C45C-1D41-43B2-A702-A95E7AFA889F}">
    <sortState xmlns:xlrd2="http://schemas.microsoft.com/office/spreadsheetml/2017/richdata2" ref="A2:F68">
      <sortCondition ref="A1:A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Group A</vt:lpstr>
      <vt:lpstr>Group B</vt:lpstr>
      <vt:lpstr>Group C</vt:lpstr>
      <vt:lpstr>Group D</vt:lpstr>
      <vt:lpstr>Sheet1</vt:lpstr>
      <vt:lpstr>'Group A'!Print_Area</vt:lpstr>
      <vt:lpstr>'Group B'!Print_Area</vt:lpstr>
      <vt:lpstr>'Group C'!Print_Area</vt:lpstr>
      <vt:lpstr>'Group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Kosary Y. Ahmed</dc:creator>
  <cp:lastModifiedBy>Kosary Y. Ahmed</cp:lastModifiedBy>
  <dcterms:created xsi:type="dcterms:W3CDTF">2023-04-25T23:14:20Z</dcterms:created>
  <dcterms:modified xsi:type="dcterms:W3CDTF">2023-04-29T09:20:15Z</dcterms:modified>
</cp:coreProperties>
</file>