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5" yWindow="45" windowWidth="10995" windowHeight="8100" activeTab="1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25725"/>
</workbook>
</file>

<file path=xl/calcChain.xml><?xml version="1.0" encoding="utf-8"?>
<calcChain xmlns="http://schemas.openxmlformats.org/spreadsheetml/2006/main">
  <c r="A2" i="5"/>
  <c r="A3"/>
  <c r="D6" l="1"/>
  <c r="D7"/>
  <c r="D8"/>
  <c r="D9"/>
  <c r="D10"/>
  <c r="D11"/>
  <c r="D12"/>
  <c r="D13"/>
  <c r="D16"/>
  <c r="D17"/>
  <c r="D18"/>
  <c r="D19"/>
  <c r="D20"/>
  <c r="D21"/>
  <c r="D22"/>
  <c r="D23"/>
  <c r="D24"/>
  <c r="D25"/>
  <c r="D26"/>
  <c r="D28"/>
  <c r="D29"/>
  <c r="D30"/>
  <c r="D31"/>
  <c r="D32"/>
  <c r="D33"/>
  <c r="D34"/>
  <c r="D35"/>
  <c r="D36"/>
  <c r="D37"/>
  <c r="D38"/>
  <c r="D39"/>
  <c r="D40"/>
  <c r="D41" l="1"/>
  <c r="D14"/>
  <c r="E60" i="1"/>
  <c r="E61"/>
  <c r="E62"/>
  <c r="E56"/>
  <c r="E7"/>
  <c r="D42" i="5" l="1"/>
  <c r="D43" s="1"/>
  <c r="E5" s="1"/>
  <c r="E63" i="1"/>
  <c r="E22"/>
  <c r="E20"/>
  <c r="E21"/>
  <c r="E51" l="1"/>
  <c r="E37" l="1"/>
  <c r="E36"/>
  <c r="E42" l="1"/>
  <c r="E55" l="1"/>
  <c r="E35" l="1"/>
  <c r="E34"/>
  <c r="E54" l="1"/>
  <c r="E53"/>
  <c r="E52"/>
  <c r="E49"/>
  <c r="E50"/>
  <c r="E57" l="1"/>
  <c r="E13"/>
  <c r="E46" l="1"/>
  <c r="E12"/>
  <c r="E59" l="1"/>
  <c r="E45"/>
  <c r="E44"/>
  <c r="E43"/>
  <c r="E41"/>
  <c r="E40"/>
  <c r="E33"/>
  <c r="E32"/>
  <c r="E31"/>
  <c r="E30"/>
  <c r="E29"/>
  <c r="E28"/>
  <c r="E27"/>
  <c r="E26"/>
  <c r="E25"/>
  <c r="E19"/>
  <c r="E18"/>
  <c r="E17"/>
  <c r="E16"/>
  <c r="E11"/>
  <c r="E10"/>
  <c r="E9"/>
  <c r="E8"/>
  <c r="E67" l="1"/>
  <c r="E23"/>
  <c r="E14"/>
  <c r="E47"/>
  <c r="E65"/>
  <c r="E38"/>
  <c r="E69" l="1"/>
  <c r="E68" s="1"/>
  <c r="F2"/>
  <c r="F4" l="1"/>
  <c r="G3"/>
  <c r="F3" l="1"/>
</calcChain>
</file>

<file path=xl/sharedStrings.xml><?xml version="1.0" encoding="utf-8"?>
<sst xmlns="http://schemas.openxmlformats.org/spreadsheetml/2006/main" count="205" uniqueCount="172">
  <si>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</si>
  <si>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</si>
  <si>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</si>
  <si>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</si>
  <si>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</si>
  <si>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</si>
  <si>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</si>
  <si>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</si>
  <si>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</si>
  <si>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</si>
  <si>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</si>
  <si>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</si>
  <si>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</si>
  <si>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</si>
  <si>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</si>
  <si>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</si>
  <si>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</si>
  <si>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</si>
  <si>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</si>
  <si>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</si>
  <si>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</si>
  <si>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</si>
  <si>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</si>
  <si>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</si>
  <si>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</si>
  <si>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</si>
  <si>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</si>
  <si>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</si>
  <si>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</si>
  <si>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</si>
  <si>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</si>
  <si>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</si>
  <si>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</si>
  <si>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</si>
  <si>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</si>
  <si>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</si>
  <si>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</si>
  <si>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</si>
  <si>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</si>
  <si>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</si>
  <si>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</si>
  <si>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</si>
  <si>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</si>
  <si>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</si>
  <si>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</si>
  <si>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</si>
  <si>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</si>
  <si>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</si>
  <si>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</si>
  <si>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</si>
  <si>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</si>
  <si>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</si>
  <si>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</si>
  <si>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</si>
  <si>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</si>
  <si>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</si>
  <si>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</si>
  <si>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</si>
  <si>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</si>
  <si>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</si>
  <si>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</si>
  <si>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</si>
  <si>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</si>
  <si>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</si>
  <si>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</si>
  <si>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</si>
  <si>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</si>
  <si>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</si>
  <si>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</si>
  <si>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</si>
  <si>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</si>
  <si>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</si>
  <si>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</si>
  <si>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</si>
  <si>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</si>
  <si>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</si>
  <si>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</si>
  <si>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</si>
  <si>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</si>
  <si>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</si>
  <si>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</si>
  <si>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</si>
  <si>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</si>
  <si>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</si>
  <si>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</si>
  <si>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</si>
  <si>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</si>
  <si>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</si>
  <si>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</si>
  <si>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</si>
  <si>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</si>
  <si>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</si>
  <si>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</si>
  <si>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</si>
  <si>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</si>
  <si>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</si>
  <si>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</si>
  <si>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</si>
  <si>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</si>
  <si>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</si>
  <si>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</si>
  <si>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</si>
  <si>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</si>
  <si>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</si>
  <si>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</si>
  <si>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</si>
  <si>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</si>
  <si>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</si>
  <si>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</si>
  <si>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</si>
  <si>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</si>
  <si>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</si>
  <si>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</si>
  <si>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</si>
  <si>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</si>
  <si>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</si>
  <si>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</si>
  <si>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</si>
  <si>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</si>
  <si>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</si>
  <si>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</si>
  <si>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</si>
  <si>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</si>
  <si>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</si>
  <si>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</si>
  <si>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</si>
  <si>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</si>
  <si>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</si>
  <si>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</si>
  <si>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</si>
  <si>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</si>
  <si>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</si>
  <si>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</si>
  <si>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</si>
  <si>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</si>
  <si>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</si>
  <si>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</si>
  <si>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</si>
  <si>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</si>
  <si>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</si>
  <si>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</si>
  <si>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</si>
  <si>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</si>
  <si>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</si>
  <si>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</si>
  <si>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</si>
  <si>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</si>
  <si>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</si>
  <si>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</si>
  <si>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</si>
  <si>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</si>
  <si>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</si>
  <si>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</si>
  <si>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</si>
  <si>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</si>
  <si>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</si>
  <si>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</si>
  <si>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</si>
  <si>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</si>
  <si>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</si>
  <si>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</si>
  <si>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</si>
  <si>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</si>
  <si>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</si>
  <si>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</si>
  <si>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</si>
  <si>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</si>
  <si>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</si>
  <si>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د. سوسن محمد سعيد علي</t>
  </si>
  <si>
    <t>زانسته‌ ئه‌ندازياريه‌ كشتوكاليه‌كان</t>
  </si>
  <si>
    <t>ره‌زگه‌رى</t>
  </si>
  <si>
    <t>پرۆفیسۆر</t>
  </si>
</sst>
</file>

<file path=xl/styles.xml><?xml version="1.0" encoding="utf-8"?>
<styleSheet xmlns="http://schemas.openxmlformats.org/spreadsheetml/2006/main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1851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M1011"/>
  <sheetViews>
    <sheetView rightToLeft="1" topLeftCell="B40" zoomScale="90" zoomScaleNormal="90" zoomScaleSheetLayoutView="100" workbookViewId="0">
      <selection activeCell="D49" sqref="D49"/>
    </sheetView>
  </sheetViews>
  <sheetFormatPr defaultColWidth="14.42578125" defaultRowHeight="15.75" customHeight="1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101" t="s">
        <v>49</v>
      </c>
      <c r="B1" s="102"/>
      <c r="C1" s="103"/>
      <c r="D1" s="103"/>
      <c r="E1" s="103"/>
      <c r="F1" s="8"/>
      <c r="G1" s="98" t="s">
        <v>22</v>
      </c>
      <c r="H1" s="98"/>
    </row>
    <row r="2" spans="1:13">
      <c r="A2" s="107" t="s">
        <v>44</v>
      </c>
      <c r="B2" s="108"/>
      <c r="C2" s="104" t="s">
        <v>168</v>
      </c>
      <c r="D2" s="105"/>
      <c r="E2" s="5" t="s">
        <v>10</v>
      </c>
      <c r="F2" s="11">
        <f>E67</f>
        <v>35</v>
      </c>
    </row>
    <row r="3" spans="1:13">
      <c r="A3" s="107" t="s">
        <v>45</v>
      </c>
      <c r="B3" s="108"/>
      <c r="C3" s="104" t="s">
        <v>169</v>
      </c>
      <c r="D3" s="105"/>
      <c r="E3" s="5" t="s">
        <v>11</v>
      </c>
      <c r="F3" s="12">
        <f t="shared" ref="F3" si="0">E68</f>
        <v>119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107" t="s">
        <v>46</v>
      </c>
      <c r="B4" s="108"/>
      <c r="C4" s="104" t="s">
        <v>170</v>
      </c>
      <c r="D4" s="105"/>
      <c r="E4" s="5" t="s">
        <v>12</v>
      </c>
      <c r="F4" s="13">
        <f>IF(E69&gt;199,200, E69)</f>
        <v>154</v>
      </c>
    </row>
    <row r="5" spans="1:13">
      <c r="A5" s="107" t="s">
        <v>47</v>
      </c>
      <c r="B5" s="108"/>
      <c r="C5" s="104" t="s">
        <v>171</v>
      </c>
      <c r="D5" s="105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27</v>
      </c>
      <c r="E7" s="25">
        <f>D7</f>
        <v>27</v>
      </c>
      <c r="F7" s="106" t="s">
        <v>167</v>
      </c>
      <c r="G7" s="106"/>
      <c r="H7" s="106"/>
      <c r="I7" s="106"/>
    </row>
    <row r="8" spans="1:13" ht="14.25" customHeight="1">
      <c r="A8" s="44">
        <v>-2</v>
      </c>
      <c r="B8" s="50" t="s">
        <v>43</v>
      </c>
      <c r="C8" s="42">
        <v>3</v>
      </c>
      <c r="D8" s="40">
        <v>3</v>
      </c>
      <c r="E8" s="25">
        <f t="shared" ref="E8:E11" si="1">D8*C8</f>
        <v>9</v>
      </c>
      <c r="F8" s="106"/>
      <c r="G8" s="106"/>
      <c r="H8" s="106"/>
      <c r="I8" s="106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3</v>
      </c>
      <c r="E9" s="25">
        <f t="shared" si="1"/>
        <v>9</v>
      </c>
      <c r="F9" s="106"/>
      <c r="G9" s="106"/>
      <c r="H9" s="106"/>
      <c r="I9" s="106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06"/>
      <c r="G10" s="106"/>
      <c r="H10" s="106"/>
      <c r="I10" s="106"/>
    </row>
    <row r="11" spans="1:13" ht="14.25" customHeight="1">
      <c r="A11" s="44">
        <v>-5</v>
      </c>
      <c r="B11" s="53" t="s">
        <v>70</v>
      </c>
      <c r="C11" s="42">
        <v>10</v>
      </c>
      <c r="D11" s="40">
        <v>1</v>
      </c>
      <c r="E11" s="25">
        <f t="shared" si="1"/>
        <v>10</v>
      </c>
      <c r="F11" s="106"/>
      <c r="G11" s="106"/>
      <c r="H11" s="106"/>
      <c r="I11" s="106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06"/>
      <c r="G12" s="106"/>
      <c r="H12" s="106"/>
      <c r="I12" s="106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06"/>
      <c r="G13" s="106"/>
      <c r="H13" s="106"/>
      <c r="I13" s="106"/>
    </row>
    <row r="14" spans="1:13" ht="14.25" customHeight="1">
      <c r="A14" s="28" t="s">
        <v>71</v>
      </c>
      <c r="B14" s="55"/>
      <c r="C14" s="28"/>
      <c r="D14" s="28"/>
      <c r="E14" s="29">
        <f>SUM(E7:E13)</f>
        <v>55</v>
      </c>
      <c r="F14" s="106"/>
      <c r="G14" s="106"/>
      <c r="H14" s="106"/>
      <c r="I14" s="106"/>
    </row>
    <row r="15" spans="1:13" ht="23.25" customHeight="1">
      <c r="A15" s="109" t="s">
        <v>35</v>
      </c>
      <c r="B15" s="110"/>
      <c r="C15" s="20" t="s">
        <v>1</v>
      </c>
      <c r="D15" s="21" t="s">
        <v>2</v>
      </c>
      <c r="E15" s="30"/>
      <c r="F15" s="106"/>
      <c r="G15" s="106"/>
      <c r="H15" s="106"/>
      <c r="I15" s="106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06"/>
      <c r="G16" s="106"/>
      <c r="H16" s="106"/>
      <c r="I16" s="106"/>
    </row>
    <row r="17" spans="1:13" ht="1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06"/>
      <c r="G17" s="106"/>
      <c r="H17" s="106"/>
      <c r="I17" s="106"/>
    </row>
    <row r="18" spans="1:13" ht="30">
      <c r="A18" s="44">
        <v>-10</v>
      </c>
      <c r="B18" s="56" t="s">
        <v>75</v>
      </c>
      <c r="C18" s="43">
        <v>2</v>
      </c>
      <c r="D18" s="38">
        <v>4</v>
      </c>
      <c r="E18" s="26">
        <f t="shared" si="3"/>
        <v>8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3</v>
      </c>
      <c r="E21" s="25">
        <f t="shared" si="4"/>
        <v>18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26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9" t="s">
        <v>3</v>
      </c>
      <c r="B24" s="100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2</v>
      </c>
      <c r="E32" s="25">
        <f t="shared" si="5"/>
        <v>6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1</v>
      </c>
      <c r="E35" s="25">
        <f t="shared" si="5"/>
        <v>5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11</v>
      </c>
      <c r="F38" s="4"/>
      <c r="G38" s="16"/>
      <c r="H38" s="16"/>
      <c r="I38" s="16"/>
      <c r="J38" s="16"/>
      <c r="K38" s="16"/>
      <c r="L38" s="16"/>
      <c r="M38" s="16"/>
    </row>
    <row r="39" spans="1:13">
      <c r="A39" s="99" t="s">
        <v>24</v>
      </c>
      <c r="B39" s="100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5</v>
      </c>
      <c r="E41" s="25">
        <f t="shared" si="7"/>
        <v>10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2</v>
      </c>
      <c r="E42" s="26">
        <f>IF(D42=0,0,IF(D42&gt;=2,20,10))</f>
        <v>20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38">
        <v>14</v>
      </c>
      <c r="E43" s="25">
        <f t="shared" si="7"/>
        <v>14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2</v>
      </c>
      <c r="E44" s="26">
        <f t="shared" si="7"/>
        <v>4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48</v>
      </c>
      <c r="F47" s="37"/>
      <c r="G47" s="16"/>
      <c r="H47" s="16"/>
      <c r="I47" s="16"/>
      <c r="J47" s="16"/>
      <c r="K47" s="16"/>
      <c r="L47" s="16"/>
      <c r="M47" s="16"/>
    </row>
    <row r="48" spans="1:13">
      <c r="A48" s="99" t="s">
        <v>6</v>
      </c>
      <c r="B48" s="100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0</v>
      </c>
      <c r="F57" s="4"/>
      <c r="G57" s="16"/>
      <c r="H57" s="16"/>
      <c r="I57" s="16"/>
      <c r="J57" s="16"/>
      <c r="K57" s="16"/>
      <c r="L57" s="16"/>
      <c r="M57" s="16"/>
    </row>
    <row r="58" spans="1:13">
      <c r="A58" s="99" t="s">
        <v>9</v>
      </c>
      <c r="B58" s="100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0</v>
      </c>
      <c r="E62" s="25">
        <f t="shared" si="10"/>
        <v>0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14</v>
      </c>
      <c r="F65" s="3"/>
      <c r="K65" s="16"/>
      <c r="L65" s="16"/>
      <c r="M65" s="16"/>
    </row>
    <row r="66" spans="1:13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35</v>
      </c>
      <c r="F67" s="4"/>
    </row>
    <row r="68" spans="1:13">
      <c r="A68" s="27"/>
      <c r="B68" s="61"/>
      <c r="C68" s="27"/>
      <c r="D68" s="33" t="s">
        <v>11</v>
      </c>
      <c r="E68" s="34">
        <f>E69-E67</f>
        <v>119</v>
      </c>
      <c r="F68" s="4"/>
    </row>
    <row r="69" spans="1:13">
      <c r="A69" s="27"/>
      <c r="B69" s="61"/>
      <c r="C69" s="27"/>
      <c r="D69" s="33" t="s">
        <v>12</v>
      </c>
      <c r="E69" s="35">
        <f>(E14+E23+E38+E47+E57+E65)</f>
        <v>154</v>
      </c>
      <c r="F69" s="4"/>
    </row>
    <row r="70" spans="1:13" ht="14.25">
      <c r="A70" s="3"/>
      <c r="B70" s="37"/>
      <c r="C70" s="6"/>
      <c r="D70" s="6"/>
      <c r="E70" s="6"/>
      <c r="F70" s="3"/>
    </row>
    <row r="71" spans="1:13" ht="14.25">
      <c r="A71" s="3"/>
      <c r="B71" s="37"/>
      <c r="C71" s="6"/>
      <c r="D71" s="6"/>
      <c r="E71" s="6"/>
      <c r="F71" s="3"/>
    </row>
    <row r="72" spans="1:13" ht="14.25" hidden="1">
      <c r="A72" s="3"/>
      <c r="B72" s="37"/>
      <c r="C72" s="6"/>
      <c r="D72" s="6"/>
      <c r="E72" s="6"/>
      <c r="F72" s="3"/>
    </row>
    <row r="73" spans="1:13" ht="14.25">
      <c r="A73" s="3"/>
      <c r="B73" s="37"/>
      <c r="C73" s="6"/>
      <c r="D73" s="6"/>
      <c r="E73" s="2"/>
      <c r="F73" s="3"/>
    </row>
    <row r="74" spans="1:13" ht="14.25">
      <c r="A74" s="3"/>
      <c r="B74" s="37"/>
      <c r="C74" s="6"/>
      <c r="D74" s="6"/>
      <c r="E74" s="6"/>
      <c r="F74" s="3"/>
    </row>
    <row r="75" spans="1:13" ht="14.25">
      <c r="A75" s="3"/>
      <c r="B75" s="37"/>
      <c r="C75" s="6"/>
      <c r="D75" s="6"/>
      <c r="E75" s="6"/>
      <c r="F75" s="3"/>
    </row>
    <row r="76" spans="1:13" ht="14.25">
      <c r="A76" s="3"/>
      <c r="B76" s="37"/>
      <c r="C76" s="6"/>
      <c r="D76" s="6"/>
      <c r="E76" s="6"/>
      <c r="F76" s="3"/>
    </row>
    <row r="77" spans="1:13" ht="14.25">
      <c r="A77" s="3"/>
      <c r="B77" s="37"/>
      <c r="C77" s="6"/>
      <c r="D77" s="6"/>
      <c r="E77" s="6"/>
      <c r="F77" s="3"/>
    </row>
    <row r="78" spans="1:13" ht="14.25">
      <c r="A78" s="3"/>
      <c r="B78" s="37"/>
      <c r="C78" s="6"/>
      <c r="D78" s="6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L43"/>
  <sheetViews>
    <sheetView rightToLeft="1" tabSelected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40" sqref="C40"/>
    </sheetView>
  </sheetViews>
  <sheetFormatPr defaultColWidth="10.28515625" defaultRowHeight="1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tr">
        <f>"ناوی مامۆستا: "&amp;CAD!C2</f>
        <v>ناوی مامۆستا: د. سوسن محمد سعيد علي</v>
      </c>
      <c r="B2" s="96" t="s">
        <v>46</v>
      </c>
      <c r="C2" s="95"/>
      <c r="D2" s="94"/>
    </row>
    <row r="3" spans="1:6" ht="27">
      <c r="A3" s="93" t="str">
        <f>"نازناوی زانستی: "&amp;CAD!C5</f>
        <v>نازناوی زانستی: پرۆفیسۆر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>
      <c r="A5" s="85" t="s">
        <v>152</v>
      </c>
      <c r="B5" s="84"/>
      <c r="C5" s="83"/>
      <c r="D5" s="83"/>
      <c r="E5" s="82">
        <f>D43</f>
        <v>2.8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.75">
      <c r="A7" s="74" t="s">
        <v>150</v>
      </c>
      <c r="B7" s="72">
        <v>6</v>
      </c>
      <c r="C7" s="73">
        <v>1</v>
      </c>
      <c r="D7" s="70">
        <f>C7*B7</f>
        <v>6</v>
      </c>
    </row>
    <row r="8" spans="1:6" ht="18.75">
      <c r="A8" s="74" t="s">
        <v>149</v>
      </c>
      <c r="B8" s="72">
        <v>4</v>
      </c>
      <c r="C8" s="73">
        <v>1</v>
      </c>
      <c r="D8" s="70">
        <f>C8*B8</f>
        <v>4</v>
      </c>
      <c r="E8" s="80" t="s">
        <v>148</v>
      </c>
    </row>
    <row r="9" spans="1:6" ht="18.75">
      <c r="A9" s="74" t="s">
        <v>147</v>
      </c>
      <c r="B9" s="72">
        <v>3</v>
      </c>
      <c r="C9" s="73">
        <v>2</v>
      </c>
      <c r="D9" s="70">
        <f>C9*B9</f>
        <v>6</v>
      </c>
    </row>
    <row r="10" spans="1:6" ht="18.75">
      <c r="A10" s="74" t="s">
        <v>146</v>
      </c>
      <c r="B10" s="72">
        <v>4</v>
      </c>
      <c r="C10" s="73"/>
      <c r="D10" s="70">
        <f>C10*B10</f>
        <v>0</v>
      </c>
    </row>
    <row r="11" spans="1:6" ht="18.7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>
      <c r="A14" s="72" t="s">
        <v>97</v>
      </c>
      <c r="B14" s="72"/>
      <c r="C14" s="81"/>
      <c r="D14" s="81">
        <f>SUM(D6:D13)</f>
        <v>21</v>
      </c>
    </row>
    <row r="15" spans="1:6" ht="18.75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75">
      <c r="A18" s="74" t="s">
        <v>135</v>
      </c>
      <c r="B18" s="72"/>
      <c r="C18" s="73"/>
      <c r="D18" s="70">
        <f>IF(C18=4, 5, C18)</f>
        <v>0</v>
      </c>
      <c r="E18" s="68" t="s">
        <v>134</v>
      </c>
    </row>
    <row r="19" spans="1:12" ht="22.5" customHeight="1">
      <c r="A19" s="74" t="s">
        <v>133</v>
      </c>
      <c r="B19" s="72"/>
      <c r="C19" s="73">
        <v>2</v>
      </c>
      <c r="D19" s="70">
        <f>C19*3</f>
        <v>6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8.75">
      <c r="A21" s="74" t="s">
        <v>131</v>
      </c>
      <c r="B21" s="72">
        <v>5</v>
      </c>
      <c r="C21" s="73">
        <v>3</v>
      </c>
      <c r="D21" s="70">
        <f>C21*3</f>
        <v>9</v>
      </c>
      <c r="E21" s="68" t="s">
        <v>161</v>
      </c>
    </row>
    <row r="22" spans="1:12" ht="18.7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.7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7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7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>
      <c r="A26" s="72" t="s">
        <v>97</v>
      </c>
      <c r="B26" s="72"/>
      <c r="C26" s="70"/>
      <c r="D26" s="69">
        <f>SUM(D16:D25)</f>
        <v>15</v>
      </c>
    </row>
    <row r="27" spans="1:12" ht="18.75">
      <c r="A27" s="78" t="s">
        <v>121</v>
      </c>
      <c r="B27" s="77"/>
      <c r="C27" s="69"/>
      <c r="D27" s="69"/>
      <c r="E27" s="68"/>
    </row>
    <row r="28" spans="1:12" ht="31.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>
        <v>3</v>
      </c>
      <c r="D29" s="70">
        <f>C29*3</f>
        <v>9</v>
      </c>
      <c r="E29" s="68" t="s">
        <v>118</v>
      </c>
    </row>
    <row r="30" spans="1:12" ht="18.75">
      <c r="A30" s="74" t="s">
        <v>117</v>
      </c>
      <c r="B30" s="72">
        <v>4</v>
      </c>
      <c r="C30" s="73">
        <v>2</v>
      </c>
      <c r="D30" s="70">
        <f>C30</f>
        <v>2</v>
      </c>
      <c r="E30" s="68" t="s">
        <v>116</v>
      </c>
    </row>
    <row r="31" spans="1:12" ht="18.75">
      <c r="A31" s="74" t="s">
        <v>115</v>
      </c>
      <c r="B31" s="72">
        <v>2</v>
      </c>
      <c r="C31" s="73">
        <v>3</v>
      </c>
      <c r="D31" s="70">
        <f>C31*2</f>
        <v>6</v>
      </c>
      <c r="E31" s="68" t="s">
        <v>114</v>
      </c>
    </row>
    <row r="32" spans="1:12" ht="18.7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>
      <c r="A37" s="74" t="s">
        <v>104</v>
      </c>
      <c r="B37" s="72">
        <v>6</v>
      </c>
      <c r="C37" s="73">
        <v>1</v>
      </c>
      <c r="D37" s="70">
        <f>IF(C37=0,0,IF(C37=1,3,IF(C37=2,6)))</f>
        <v>3</v>
      </c>
      <c r="E37" s="68" t="s">
        <v>103</v>
      </c>
    </row>
    <row r="38" spans="1:5" ht="18.7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>
      <c r="A41" s="72" t="s">
        <v>97</v>
      </c>
      <c r="B41" s="71"/>
      <c r="C41" s="70"/>
      <c r="D41" s="69">
        <f>SUM(D28:D40)</f>
        <v>20</v>
      </c>
      <c r="E41" s="68"/>
    </row>
    <row r="42" spans="1:5" ht="18.75" hidden="1">
      <c r="A42" s="111" t="s">
        <v>96</v>
      </c>
      <c r="B42" s="112"/>
      <c r="C42" s="113"/>
      <c r="D42" s="67">
        <f>D41+D26+D14</f>
        <v>56</v>
      </c>
    </row>
    <row r="43" spans="1:5" ht="18.75">
      <c r="A43" s="114" t="s">
        <v>95</v>
      </c>
      <c r="B43" s="115"/>
      <c r="C43" s="115"/>
      <c r="D43" s="66">
        <f>IF(D42&gt;=100, (100*5/100), (D42*5/100))</f>
        <v>2.8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9" t="s">
        <v>50</v>
      </c>
      <c r="B1" s="7"/>
      <c r="C1">
        <v>0</v>
      </c>
    </row>
    <row r="2" spans="1:3" ht="14.25">
      <c r="A2" s="9" t="s">
        <v>59</v>
      </c>
      <c r="B2" s="7"/>
      <c r="C2">
        <v>1</v>
      </c>
    </row>
    <row r="3" spans="1:3" ht="14.25">
      <c r="A3" s="10" t="s">
        <v>51</v>
      </c>
      <c r="B3" s="7"/>
      <c r="C3">
        <v>2</v>
      </c>
    </row>
    <row r="4" spans="1:3" ht="14.25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4.25">
      <c r="A6" s="10" t="s">
        <v>67</v>
      </c>
      <c r="B6" s="7"/>
    </row>
    <row r="7" spans="1:3" ht="14.25">
      <c r="A7" s="10" t="s">
        <v>52</v>
      </c>
      <c r="B7" s="7"/>
    </row>
    <row r="8" spans="1:3" ht="14.25">
      <c r="A8" s="10" t="s">
        <v>53</v>
      </c>
      <c r="B8" s="7"/>
    </row>
    <row r="9" spans="1:3" ht="14.25">
      <c r="A9" s="9" t="s">
        <v>54</v>
      </c>
      <c r="B9" s="7"/>
    </row>
    <row r="10" spans="1:3" ht="14.25">
      <c r="A10" s="10" t="s">
        <v>62</v>
      </c>
      <c r="B10" s="7"/>
    </row>
    <row r="11" spans="1:3" ht="14.25">
      <c r="A11" s="10" t="s">
        <v>61</v>
      </c>
      <c r="B11" s="7"/>
    </row>
    <row r="12" spans="1:3" ht="14.25">
      <c r="A12" s="10" t="s">
        <v>55</v>
      </c>
      <c r="B12" s="7"/>
    </row>
    <row r="13" spans="1:3" ht="14.25">
      <c r="A13" s="10" t="s">
        <v>56</v>
      </c>
      <c r="B13" s="7"/>
    </row>
    <row r="14" spans="1:3" ht="14.25">
      <c r="A14" s="10" t="s">
        <v>57</v>
      </c>
      <c r="B14" s="7"/>
    </row>
    <row r="15" spans="1:3" ht="14.25">
      <c r="A15" s="10" t="s">
        <v>58</v>
      </c>
      <c r="B15" s="7"/>
    </row>
    <row r="16" spans="1:3" ht="14.25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MiQDAD</cp:lastModifiedBy>
  <dcterms:modified xsi:type="dcterms:W3CDTF">2023-05-31T16:16:19Z</dcterms:modified>
</cp:coreProperties>
</file>