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_1\Desktop\"/>
    </mc:Choice>
  </mc:AlternateContent>
  <xr:revisionPtr revIDLastSave="0" documentId="13_ncr:1_{3799586C-2C47-40E1-811C-13B769B4900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/>
  <c r="D7" i="5"/>
  <c r="D8" i="5"/>
  <c r="D9" i="5"/>
  <c r="D14" i="5" s="1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E60" i="1"/>
  <c r="E61" i="1"/>
  <c r="E62" i="1"/>
  <c r="E56" i="1"/>
  <c r="E7" i="1"/>
  <c r="E67" i="1" s="1"/>
  <c r="F2" i="1" s="1"/>
  <c r="E63" i="1"/>
  <c r="E22" i="1"/>
  <c r="E20" i="1"/>
  <c r="E21" i="1"/>
  <c r="E51" i="1"/>
  <c r="E37" i="1"/>
  <c r="E36" i="1"/>
  <c r="E42" i="1"/>
  <c r="E55" i="1"/>
  <c r="E35" i="1"/>
  <c r="E34" i="1"/>
  <c r="E54" i="1"/>
  <c r="E53" i="1"/>
  <c r="E52" i="1"/>
  <c r="E49" i="1"/>
  <c r="E50" i="1"/>
  <c r="E13" i="1"/>
  <c r="E46" i="1"/>
  <c r="E12" i="1"/>
  <c r="E59" i="1"/>
  <c r="E45" i="1"/>
  <c r="E44" i="1"/>
  <c r="E43" i="1"/>
  <c r="E47" i="1" s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23" i="1" s="1"/>
  <c r="E17" i="1"/>
  <c r="E16" i="1"/>
  <c r="E11" i="1"/>
  <c r="E10" i="1"/>
  <c r="E9" i="1"/>
  <c r="E8" i="1"/>
  <c r="E38" i="1"/>
  <c r="E14" i="1" l="1"/>
  <c r="D41" i="5"/>
  <c r="D26" i="5"/>
  <c r="E65" i="1"/>
  <c r="E57" i="1"/>
  <c r="D42" i="5" l="1"/>
  <c r="D43" i="5" s="1"/>
  <c r="E5" i="5" s="1"/>
  <c r="E69" i="1"/>
  <c r="F4" i="1" s="1"/>
  <c r="E68" i="1" l="1"/>
  <c r="F3" i="1" l="1"/>
  <c r="G3" i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<sst xmlns="http://schemas.openxmlformats.org/spreadsheetml/2006/main" count="205" uniqueCount="171">
  <si>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</si>
  <si>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</si>
  <si>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</si>
  <si>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</si>
  <si>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</si>
  <si>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</si>
  <si>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</si>
  <si>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</si>
  <si>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</si>
  <si>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</si>
  <si>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</si>
  <si>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</si>
  <si>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</si>
  <si>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</si>
  <si>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</si>
  <si>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</si>
  <si>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</si>
  <si>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</si>
  <si>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</si>
  <si>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</si>
  <si>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</si>
  <si>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</si>
  <si>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</si>
  <si>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</si>
  <si>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</si>
  <si>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</si>
  <si>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</si>
  <si>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</si>
  <si>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</si>
  <si>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</si>
  <si>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</si>
  <si>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</si>
  <si>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</si>
  <si>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</si>
  <si>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</si>
  <si>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</si>
  <si>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</si>
  <si>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</si>
  <si>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</si>
  <si>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</si>
  <si>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</si>
  <si>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</si>
  <si>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</si>
  <si>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</si>
  <si>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</si>
  <si>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</si>
  <si>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</si>
  <si>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</si>
  <si>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</si>
  <si>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</si>
  <si>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</si>
  <si>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</si>
  <si>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</si>
  <si>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</si>
  <si>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</si>
  <si>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</si>
  <si>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</si>
  <si>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</si>
  <si>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</si>
  <si>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</si>
  <si>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</si>
  <si>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</si>
  <si>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</si>
  <si>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</si>
  <si>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</si>
  <si>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</si>
  <si>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</si>
  <si>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</si>
  <si>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</si>
  <si>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</si>
  <si>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</si>
  <si>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</si>
  <si>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</si>
  <si>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</si>
  <si>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</si>
  <si>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</si>
  <si>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</si>
  <si>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</si>
  <si>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</si>
  <si>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</si>
  <si>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</si>
  <si>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</si>
  <si>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</si>
  <si>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</si>
  <si>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</si>
  <si>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</si>
  <si>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</si>
  <si>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</si>
  <si>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</si>
  <si>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</si>
  <si>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</si>
  <si>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</si>
  <si>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</si>
  <si>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</si>
  <si>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</si>
  <si>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</si>
  <si>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</si>
  <si>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</si>
  <si>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</si>
  <si>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</si>
  <si>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</si>
  <si>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</si>
  <si>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</si>
  <si>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</si>
  <si>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</si>
  <si>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</si>
  <si>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</si>
  <si>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</si>
  <si>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</si>
  <si>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</si>
  <si>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</si>
  <si>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</si>
  <si>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</si>
  <si>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</si>
  <si>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</si>
  <si>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</si>
  <si>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</si>
  <si>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</si>
  <si>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</si>
  <si>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</si>
  <si>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</si>
  <si>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</si>
  <si>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</si>
  <si>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</si>
  <si>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</si>
  <si>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</si>
  <si>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</si>
  <si>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</si>
  <si>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</si>
  <si>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</si>
  <si>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</si>
  <si>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</si>
  <si>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</si>
  <si>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</si>
  <si>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</si>
  <si>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</si>
  <si>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</si>
  <si>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</si>
  <si>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</si>
  <si>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</si>
  <si>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</si>
  <si>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</si>
  <si>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</si>
  <si>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</si>
  <si>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</si>
  <si>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</si>
  <si>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</si>
  <si>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</si>
  <si>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</si>
  <si>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</si>
  <si>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</si>
  <si>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</si>
  <si>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</si>
  <si>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</si>
  <si>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</si>
  <si>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</si>
  <si>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</si>
  <si>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</si>
  <si>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</si>
  <si>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</si>
  <si>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</si>
  <si>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</si>
  <si>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</si>
  <si>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</si>
  <si>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</si>
  <si>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</si>
  <si>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</si>
  <si>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</si>
  <si>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شادي أنور كريم</t>
  </si>
  <si>
    <t>المالية والمصرفية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</si>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</sst>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B1" zoomScale="90" zoomScaleNormal="90" zoomScaleSheetLayoutView="100" workbookViewId="0">
      <selection activeCell="D27" sqref="D27"/>
    </sheetView>
  </sheetViews>
  <sheetFormatPr defaultColWidth="14.453125" defaultRowHeight="15.75" customHeight="1"/>
  <cols>
    <col min="1" max="1" width="4.7265625" customWidth="1"/>
    <col min="2" max="2" width="78.36328125" style="62" customWidth="1"/>
    <col min="3" max="3" width="17.81640625" bestFit="1" customWidth="1"/>
    <col min="4" max="4" width="22.6328125" bestFit="1" customWidth="1"/>
    <col min="5" max="5" width="16.81640625" customWidth="1"/>
    <col min="6" max="6" width="17.63281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42</v>
      </c>
    </row>
    <row r="3" spans="1:13" ht="15.5">
      <c r="A3" s="107" t="s">
        <v>45</v>
      </c>
      <c r="B3" s="108"/>
      <c r="C3" s="104" t="s">
        <v>59</v>
      </c>
      <c r="D3" s="105"/>
      <c r="E3" s="5" t="s">
        <v>11</v>
      </c>
      <c r="F3" s="12">
        <f t="shared" ref="F3" si="0">E68</f>
        <v>57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99</v>
      </c>
    </row>
    <row r="5" spans="1:13" ht="15.5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42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.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15.5">
      <c r="A18" s="44">
        <v>-10</v>
      </c>
      <c r="B18" s="56" t="s">
        <v>75</v>
      </c>
      <c r="C18" s="43">
        <v>2</v>
      </c>
      <c r="D18" s="38">
        <v>6</v>
      </c>
      <c r="E18" s="26">
        <f t="shared" si="3"/>
        <v>12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>
      <c r="A26" s="45">
        <v>-16</v>
      </c>
      <c r="B26" s="50" t="s">
        <v>20</v>
      </c>
      <c r="C26" s="42">
        <v>4</v>
      </c>
      <c r="D26" s="40">
        <v>2</v>
      </c>
      <c r="E26" s="25">
        <f t="shared" si="5"/>
        <v>8</v>
      </c>
      <c r="F26" s="4"/>
      <c r="G26" s="16"/>
      <c r="H26" s="16"/>
      <c r="I26" s="16"/>
      <c r="J26" s="16"/>
      <c r="K26" s="16"/>
      <c r="L26" s="16"/>
    </row>
    <row r="27" spans="1:13" ht="15.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>
      <c r="A32" s="45">
        <v>-22</v>
      </c>
      <c r="B32" s="50" t="s">
        <v>25</v>
      </c>
      <c r="C32" s="42">
        <v>3</v>
      </c>
      <c r="D32" s="40">
        <v>3</v>
      </c>
      <c r="E32" s="25">
        <f t="shared" si="5"/>
        <v>9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>
      <c r="A38" s="27" t="s">
        <v>87</v>
      </c>
      <c r="B38" s="57"/>
      <c r="C38" s="27"/>
      <c r="D38" s="27"/>
      <c r="E38" s="29">
        <f>SUM(E25:E37)</f>
        <v>17</v>
      </c>
      <c r="F38" s="4"/>
      <c r="G38" s="16"/>
      <c r="H38" s="16"/>
      <c r="I38" s="16"/>
      <c r="J38" s="16"/>
      <c r="K38" s="16"/>
      <c r="L38" s="16"/>
      <c r="M38" s="16"/>
    </row>
    <row r="39" spans="1:13" ht="15.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1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 ht="15.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>
      <c r="A51" s="49">
        <v>-37</v>
      </c>
      <c r="B51" s="58" t="s">
        <v>27</v>
      </c>
      <c r="C51" s="42">
        <v>4</v>
      </c>
      <c r="D51" s="41">
        <v>1</v>
      </c>
      <c r="E51" s="25">
        <f>D51*C51</f>
        <v>4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>
      <c r="A55" s="49">
        <v>-41</v>
      </c>
      <c r="B55" s="58" t="s">
        <v>91</v>
      </c>
      <c r="C55" s="42">
        <v>3</v>
      </c>
      <c r="D55" s="41">
        <v>1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>
      <c r="A57" s="27" t="s">
        <v>94</v>
      </c>
      <c r="B57" s="57"/>
      <c r="C57" s="27"/>
      <c r="D57" s="27"/>
      <c r="E57" s="29">
        <f>SUM(E49:E56)</f>
        <v>7</v>
      </c>
      <c r="F57" s="4"/>
      <c r="G57" s="16"/>
      <c r="H57" s="16"/>
      <c r="I57" s="16"/>
      <c r="J57" s="16"/>
      <c r="K57" s="16"/>
      <c r="L57" s="16"/>
      <c r="M57" s="16"/>
    </row>
    <row r="58" spans="1:13" ht="15.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>
      <c r="A63" s="49">
        <v>-47</v>
      </c>
      <c r="B63" s="59" t="s">
        <v>82</v>
      </c>
      <c r="C63" s="42">
        <v>6</v>
      </c>
      <c r="D63" s="41"/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42</v>
      </c>
      <c r="F67" s="4"/>
    </row>
    <row r="68" spans="1:13" ht="15.5">
      <c r="A68" s="27"/>
      <c r="B68" s="61"/>
      <c r="C68" s="27"/>
      <c r="D68" s="33" t="s">
        <v>11</v>
      </c>
      <c r="E68" s="34">
        <f>E69-E67</f>
        <v>57</v>
      </c>
      <c r="F68" s="4"/>
    </row>
    <row r="69" spans="1:13" ht="15.5">
      <c r="A69" s="27"/>
      <c r="B69" s="61"/>
      <c r="C69" s="27"/>
      <c r="D69" s="33" t="s">
        <v>12</v>
      </c>
      <c r="E69" s="35">
        <f>(E14+E23+E38+E47+E57+E65)</f>
        <v>99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44" sqref="C44"/>
    </sheetView>
  </sheetViews>
  <sheetFormatPr defaultColWidth="10.26953125" defaultRowHeight="14.5"/>
  <cols>
    <col min="1" max="1" width="88.453125" style="65" customWidth="1"/>
    <col min="2" max="2" width="7.54296875" style="65" hidden="1" customWidth="1"/>
    <col min="3" max="3" width="13.36328125" style="64" customWidth="1"/>
    <col min="4" max="4" width="17.26953125" style="64" bestFit="1" customWidth="1"/>
    <col min="5" max="5" width="20.08984375" style="63" bestFit="1" customWidth="1"/>
    <col min="6" max="16384" width="10.2695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 شادي أنور كريم</v>
      </c>
      <c r="B2" s="96" t="s">
        <v>46</v>
      </c>
      <c r="C2" s="95"/>
      <c r="D2" s="94"/>
    </row>
    <row r="3" spans="1:6" ht="27.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>
      <c r="A5" s="85" t="s">
        <v>152</v>
      </c>
      <c r="B5" s="84"/>
      <c r="C5" s="83"/>
      <c r="D5" s="83"/>
      <c r="E5" s="82">
        <f>D43</f>
        <v>1.1499999999999999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5">
      <c r="A7" s="74" t="s">
        <v>150</v>
      </c>
      <c r="B7" s="72">
        <v>6</v>
      </c>
      <c r="C7" s="73"/>
      <c r="D7" s="70">
        <f>C7*B7</f>
        <v>0</v>
      </c>
    </row>
    <row r="8" spans="1:6" ht="18.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5">
      <c r="A10" s="74" t="s">
        <v>146</v>
      </c>
      <c r="B10" s="72">
        <v>4</v>
      </c>
      <c r="C10" s="73"/>
      <c r="D10" s="70">
        <f>C10*B10</f>
        <v>0</v>
      </c>
    </row>
    <row r="11" spans="1:6" ht="18.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>
      <c r="A14" s="72" t="s">
        <v>97</v>
      </c>
      <c r="B14" s="72"/>
      <c r="C14" s="81"/>
      <c r="D14" s="81">
        <f>SUM(D6:D13)</f>
        <v>8</v>
      </c>
    </row>
    <row r="15" spans="1:6" ht="18.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5">
      <c r="A21" s="74" t="s">
        <v>131</v>
      </c>
      <c r="B21" s="72">
        <v>5</v>
      </c>
      <c r="C21" s="73">
        <v>4</v>
      </c>
      <c r="D21" s="70">
        <f>C21*3</f>
        <v>12</v>
      </c>
      <c r="E21" s="68" t="s">
        <v>161</v>
      </c>
    </row>
    <row r="22" spans="1:12" ht="18.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>
      <c r="A26" s="72" t="s">
        <v>97</v>
      </c>
      <c r="B26" s="72"/>
      <c r="C26" s="70"/>
      <c r="D26" s="69">
        <f>SUM(D16:D25)</f>
        <v>13</v>
      </c>
    </row>
    <row r="27" spans="1:12" ht="18.5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>
      <c r="A41" s="72" t="s">
        <v>97</v>
      </c>
      <c r="B41" s="71"/>
      <c r="C41" s="70"/>
      <c r="D41" s="69">
        <f>SUM(D28:D40)</f>
        <v>2</v>
      </c>
      <c r="E41" s="68"/>
    </row>
    <row r="42" spans="1:5" ht="18.5" hidden="1">
      <c r="A42" s="111" t="s">
        <v>96</v>
      </c>
      <c r="B42" s="112"/>
      <c r="C42" s="113"/>
      <c r="D42" s="67">
        <f>D41+D26+D14</f>
        <v>23</v>
      </c>
    </row>
    <row r="43" spans="1:5" ht="17.5">
      <c r="A43" s="114" t="s">
        <v>95</v>
      </c>
      <c r="B43" s="115"/>
      <c r="C43" s="115"/>
      <c r="D43" s="66">
        <f>IF(D42&gt;=100, (100*5/100), (D42*5/100))</f>
        <v>1.1499999999999999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4">
      <c r="A3" s="10" t="s">
        <v>51</v>
      </c>
      <c r="B3" s="7"/>
      <c r="C3">
        <v>2</v>
      </c>
    </row>
    <row r="4" spans="1:3" ht="14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">
      <c r="A6" s="10" t="s">
        <v>67</v>
      </c>
      <c r="B6" s="7"/>
    </row>
    <row r="7" spans="1:3" ht="14">
      <c r="A7" s="10" t="s">
        <v>52</v>
      </c>
      <c r="B7" s="7"/>
    </row>
    <row r="8" spans="1:3" ht="14">
      <c r="A8" s="10" t="s">
        <v>53</v>
      </c>
      <c r="B8" s="7"/>
    </row>
    <row r="9" spans="1:3" ht="14">
      <c r="A9" s="9" t="s">
        <v>54</v>
      </c>
      <c r="B9" s="7"/>
    </row>
    <row r="10" spans="1:3" ht="14">
      <c r="A10" s="10" t="s">
        <v>62</v>
      </c>
      <c r="B10" s="7"/>
    </row>
    <row r="11" spans="1:3" ht="14">
      <c r="A11" s="10" t="s">
        <v>61</v>
      </c>
      <c r="B11" s="7"/>
    </row>
    <row r="12" spans="1:3" ht="14">
      <c r="A12" s="10" t="s">
        <v>55</v>
      </c>
      <c r="B12" s="7"/>
    </row>
    <row r="13" spans="1:3" ht="14">
      <c r="A13" s="10" t="s">
        <v>56</v>
      </c>
      <c r="B13" s="7"/>
    </row>
    <row r="14" spans="1:3" ht="14">
      <c r="A14" s="10" t="s">
        <v>57</v>
      </c>
      <c r="B14" s="7"/>
    </row>
    <row r="15" spans="1:3" ht="14">
      <c r="A15" s="10" t="s">
        <v>58</v>
      </c>
      <c r="B15" s="7"/>
    </row>
    <row r="16" spans="1:3" ht="14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Shadi Anwar</dc:creator>
  <cp:lastModifiedBy>IB_1</cp:lastModifiedBy>
  <dcterms:created xsi:type="dcterms:W3CDTF">2023-04-28T00:18:49Z</dcterms:created>
  <dcterms:modified xsi:type="dcterms:W3CDTF">2023-05-09T15:35:35Z</dcterms:modified>
</cp:coreProperties>
</file>