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21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<sst xmlns="http://schemas.openxmlformats.org/spreadsheetml/2006/main" count="203" uniqueCount="169">
  <si>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</si>
  <si>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</si>
  <si>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</si>
  <si>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</si>
  <si>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</si>
  <si>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</si>
  <si>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</si>
  <si>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</si>
  <si>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</si>
  <si>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</si>
  <si>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</si>
  <si>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</si>
  <si>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</si>
  <si>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</si>
  <si>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</si>
  <si>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</si>
  <si>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</si>
  <si>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</si>
  <si>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</si>
  <si>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</si>
  <si>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</si>
  <si>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</si>
  <si>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</si>
  <si>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</si>
  <si>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</si>
  <si>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</si>
  <si>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</si>
  <si>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</si>
  <si>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</si>
  <si>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</si>
  <si>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</si>
  <si>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</si>
  <si>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</si>
  <si>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</si>
  <si>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</si>
  <si>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</si>
  <si>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</si>
  <si>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</si>
  <si>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</si>
  <si>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</si>
  <si>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</si>
  <si>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</si>
  <si>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</si>
  <si>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</si>
  <si>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</si>
  <si>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</si>
  <si>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</si>
  <si>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</si>
  <si>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</si>
  <si>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</si>
  <si>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</si>
  <si>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</si>
  <si>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</si>
  <si>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</si>
  <si>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</si>
  <si>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</si>
  <si>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</si>
  <si>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</si>
  <si>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</si>
  <si>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</si>
  <si>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</si>
  <si>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</si>
  <si>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</si>
  <si>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</si>
  <si>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</si>
  <si>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</si>
  <si>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</si>
  <si>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</si>
  <si>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</si>
  <si>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</si>
  <si>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</si>
  <si>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</si>
  <si>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</si>
  <si>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</si>
  <si>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</si>
  <si>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</si>
  <si>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</si>
  <si>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</si>
  <si>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</si>
  <si>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</si>
  <si>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</si>
  <si>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</si>
  <si>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</si>
  <si>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</si>
  <si>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</si>
  <si>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</si>
  <si>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</si>
  <si>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</si>
  <si>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</si>
  <si>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</si>
  <si>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</si>
  <si>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</si>
  <si>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</si>
  <si>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</si>
  <si>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</si>
  <si>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</si>
  <si>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</si>
  <si>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</si>
  <si>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</si>
  <si>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</si>
  <si>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</si>
  <si>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</si>
  <si>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</si>
  <si>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</si>
  <si>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</si>
  <si>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</si>
  <si>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</si>
  <si>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</si>
  <si>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</si>
  <si>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</si>
  <si>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</si>
  <si>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</si>
  <si>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</si>
  <si>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</si>
  <si>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</si>
  <si>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</si>
  <si>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</si>
  <si>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</si>
  <si>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</si>
  <si>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</si>
  <si>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</si>
  <si>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</si>
  <si>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</si>
  <si>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</si>
  <si>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</si>
  <si>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</si>
  <si>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</si>
  <si>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</si>
  <si>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</si>
  <si>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</si>
  <si>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</si>
  <si>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</si>
  <si>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</si>
  <si>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</si>
  <si>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</si>
  <si>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</si>
  <si>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</si>
  <si>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</si>
  <si>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</si>
  <si>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</si>
  <si>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</si>
  <si>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</si>
  <si>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</si>
  <si>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</si>
  <si>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</si>
  <si>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</si>
  <si>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</si>
  <si>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</si>
  <si>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</si>
  <si>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</si>
  <si>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</si>
  <si>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</si>
  <si>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</si>
  <si>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</si>
  <si>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</si>
  <si>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</si>
  <si>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</si>
  <si>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</si>
  <si>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</si>
  <si>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</si>
  <si>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</si>
  <si>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</si>
  <si>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</si>
  <si>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</si>
  <si>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</si>
  <si>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</si>
  <si>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شلیر علی صالح</t>
  </si>
  <si>
    <t>ئابووری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</si>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</sst>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abSelected="1" topLeftCell="A28" zoomScale="110" zoomScaleNormal="110" zoomScaleSheetLayoutView="100" workbookViewId="0">
      <selection activeCell="D62" sqref="D62"/>
    </sheetView>
  </sheetViews>
  <sheetFormatPr defaultColWidth="14.42578125" defaultRowHeight="15.75" customHeight="1" x14ac:dyDescent="0.2"/>
  <cols>
    <col min="1" max="1" width="4.5703125" customWidth="1"/>
    <col min="2" max="2" width="78.42578125" style="56" customWidth="1"/>
    <col min="3" max="3" width="17.85546875" bestFit="1" customWidth="1"/>
    <col min="4" max="4" width="22.5703125" bestFit="1" customWidth="1"/>
    <col min="5" max="5" width="16.85546875" customWidth="1"/>
    <col min="6" max="6" width="17.5703125" customWidth="1"/>
  </cols>
  <sheetData>
    <row r="1" spans="1:13" ht="34.5" customHeight="1" x14ac:dyDescent="0.3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x14ac:dyDescent="0.25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34</v>
      </c>
    </row>
    <row r="3" spans="1:13" x14ac:dyDescent="0.25">
      <c r="A3" s="92" t="s">
        <v>42</v>
      </c>
      <c r="B3" s="93"/>
      <c r="C3" s="100" t="s">
        <v>54</v>
      </c>
      <c r="D3" s="101"/>
      <c r="E3" s="4" t="s">
        <v>11</v>
      </c>
      <c r="F3" s="9">
        <f t="shared" ref="F3" si="0">E67</f>
        <v>84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118</v>
      </c>
    </row>
    <row r="5" spans="1:13" x14ac:dyDescent="0.25">
      <c r="A5" s="92" t="s">
        <v>44</v>
      </c>
      <c r="B5" s="93"/>
      <c r="C5" s="100" t="s">
        <v>168</v>
      </c>
      <c r="D5" s="101"/>
      <c r="E5" s="1"/>
      <c r="F5" s="1"/>
    </row>
    <row r="6" spans="1:13" ht="18" x14ac:dyDescent="0.25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">
      <c r="A7" s="39">
        <v>-1</v>
      </c>
      <c r="B7" s="45" t="s">
        <v>149</v>
      </c>
      <c r="C7" s="37">
        <v>1</v>
      </c>
      <c r="D7" s="36">
        <v>30</v>
      </c>
      <c r="E7" s="22">
        <f>D7</f>
        <v>30</v>
      </c>
      <c r="F7" s="102" t="s">
        <v>146</v>
      </c>
      <c r="G7" s="102"/>
      <c r="H7" s="102"/>
      <c r="I7" s="102"/>
    </row>
    <row r="8" spans="1:13" ht="14.25" customHeight="1" x14ac:dyDescent="0.2">
      <c r="A8" s="39">
        <v>-2</v>
      </c>
      <c r="B8" s="45" t="s">
        <v>150</v>
      </c>
      <c r="C8" s="37">
        <v>3</v>
      </c>
      <c r="D8" s="36">
        <v>3</v>
      </c>
      <c r="E8" s="22">
        <f t="shared" ref="E8:E11" si="1">D8*C8</f>
        <v>9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">
      <c r="A9" s="39">
        <v>-3</v>
      </c>
      <c r="B9" s="45" t="s">
        <v>67</v>
      </c>
      <c r="C9" s="37">
        <v>3</v>
      </c>
      <c r="D9" s="36">
        <v>5</v>
      </c>
      <c r="E9" s="22">
        <f t="shared" si="1"/>
        <v>15</v>
      </c>
      <c r="F9" s="102"/>
      <c r="G9" s="102"/>
      <c r="H9" s="102"/>
      <c r="I9" s="102"/>
    </row>
    <row r="10" spans="1:13" ht="18" customHeight="1" x14ac:dyDescent="0.2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">
      <c r="A14" s="25" t="s">
        <v>65</v>
      </c>
      <c r="B14" s="49"/>
      <c r="C14" s="25"/>
      <c r="D14" s="25"/>
      <c r="E14" s="26">
        <f>SUM(E7:E13)</f>
        <v>54</v>
      </c>
      <c r="F14" s="102"/>
      <c r="G14" s="102"/>
      <c r="H14" s="102"/>
      <c r="I14" s="102"/>
    </row>
    <row r="15" spans="1:13" ht="23.25" customHeight="1" x14ac:dyDescent="0.25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">
      <c r="A18" s="39">
        <v>-10</v>
      </c>
      <c r="B18" s="50" t="s">
        <v>69</v>
      </c>
      <c r="C18" s="38">
        <v>2</v>
      </c>
      <c r="D18" s="35">
        <v>2</v>
      </c>
      <c r="E18" s="23">
        <f t="shared" si="3"/>
        <v>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">
      <c r="A23" s="24" t="s">
        <v>78</v>
      </c>
      <c r="B23" s="51"/>
      <c r="C23" s="24"/>
      <c r="D23" s="24"/>
      <c r="E23" s="26">
        <f>SUM(E16:E22)</f>
        <v>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25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">
      <c r="A32" s="40">
        <v>-22</v>
      </c>
      <c r="B32" s="45" t="s">
        <v>25</v>
      </c>
      <c r="C32" s="37">
        <v>3</v>
      </c>
      <c r="D32" s="36">
        <v>1</v>
      </c>
      <c r="E32" s="22">
        <f t="shared" si="5"/>
        <v>3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">
      <c r="A35" s="41">
        <v>-25</v>
      </c>
      <c r="B35" s="45" t="s">
        <v>39</v>
      </c>
      <c r="C35" s="37">
        <v>5</v>
      </c>
      <c r="D35" s="36">
        <v>1</v>
      </c>
      <c r="E35" s="22">
        <f t="shared" si="5"/>
        <v>5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">
      <c r="A37" s="24" t="s">
        <v>162</v>
      </c>
      <c r="B37" s="51"/>
      <c r="C37" s="24"/>
      <c r="D37" s="24"/>
      <c r="E37" s="26">
        <f>SUM(E25:E36)</f>
        <v>8</v>
      </c>
      <c r="F37" s="3"/>
      <c r="G37" s="13"/>
      <c r="H37" s="13"/>
      <c r="I37" s="13"/>
      <c r="J37" s="13"/>
      <c r="K37" s="13"/>
      <c r="L37" s="13"/>
      <c r="M37" s="13"/>
    </row>
    <row r="38" spans="1:13" x14ac:dyDescent="0.25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">
      <c r="A39" s="41">
        <v>-27</v>
      </c>
      <c r="B39" s="52" t="s">
        <v>80</v>
      </c>
      <c r="C39" s="37">
        <v>3</v>
      </c>
      <c r="D39" s="36">
        <v>3</v>
      </c>
      <c r="E39" s="22">
        <f t="shared" ref="E39:E44" si="7">D39*C39</f>
        <v>9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">
      <c r="A41" s="42">
        <v>-29</v>
      </c>
      <c r="B41" s="46" t="s">
        <v>33</v>
      </c>
      <c r="C41" s="38">
        <v>10</v>
      </c>
      <c r="D41" s="35">
        <v>1</v>
      </c>
      <c r="E41" s="23">
        <f>IF(D41=0,0,IF(D41&gt;=2,20,10))</f>
        <v>10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">
      <c r="A42" s="42">
        <v>-30</v>
      </c>
      <c r="B42" s="52" t="s">
        <v>70</v>
      </c>
      <c r="C42" s="37">
        <v>1</v>
      </c>
      <c r="D42" s="35">
        <v>12</v>
      </c>
      <c r="E42" s="22">
        <f t="shared" si="7"/>
        <v>12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">
      <c r="A46" s="24" t="s">
        <v>163</v>
      </c>
      <c r="B46" s="51"/>
      <c r="C46" s="24"/>
      <c r="D46" s="24"/>
      <c r="E46" s="26">
        <f>SUM(E39:E45)</f>
        <v>33</v>
      </c>
      <c r="F46" s="34"/>
      <c r="G46" s="13"/>
      <c r="H46" s="13"/>
      <c r="I46" s="13"/>
      <c r="J46" s="13"/>
      <c r="K46" s="13"/>
      <c r="L46" s="13"/>
      <c r="M46" s="13"/>
    </row>
    <row r="47" spans="1:13" x14ac:dyDescent="0.25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">
      <c r="A54" s="44">
        <v>-40</v>
      </c>
      <c r="B54" s="52" t="s">
        <v>81</v>
      </c>
      <c r="C54" s="37">
        <v>3</v>
      </c>
      <c r="D54" s="36">
        <v>3</v>
      </c>
      <c r="E54" s="22">
        <f>IF(D54=0,0,3)</f>
        <v>3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">
      <c r="A56" s="24" t="s">
        <v>164</v>
      </c>
      <c r="B56" s="51"/>
      <c r="C56" s="24"/>
      <c r="D56" s="24"/>
      <c r="E56" s="26">
        <f>SUM(E48:E55)</f>
        <v>3</v>
      </c>
      <c r="F56" s="3"/>
      <c r="G56" s="13"/>
      <c r="H56" s="13"/>
      <c r="I56" s="13"/>
      <c r="J56" s="13"/>
      <c r="K56" s="13"/>
      <c r="L56" s="13"/>
      <c r="M56" s="13"/>
    </row>
    <row r="57" spans="1:13" x14ac:dyDescent="0.25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">
      <c r="A62" s="44">
        <v>-46</v>
      </c>
      <c r="B62" s="53" t="s">
        <v>153</v>
      </c>
      <c r="C62" s="37">
        <v>6</v>
      </c>
      <c r="D62" s="36"/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 x14ac:dyDescent="0.2">
      <c r="A65" s="24"/>
      <c r="B65" s="55"/>
      <c r="C65" s="24"/>
      <c r="D65" s="24"/>
      <c r="E65" s="27"/>
      <c r="F65" s="3"/>
    </row>
    <row r="66" spans="1:6" ht="17.25" customHeight="1" x14ac:dyDescent="0.25">
      <c r="A66" s="24"/>
      <c r="B66" s="55"/>
      <c r="C66" s="24"/>
      <c r="D66" s="30" t="s">
        <v>10</v>
      </c>
      <c r="E66" s="26">
        <f>E7+E18+E19</f>
        <v>34</v>
      </c>
      <c r="F66" s="3"/>
    </row>
    <row r="67" spans="1:6" x14ac:dyDescent="0.25">
      <c r="A67" s="24"/>
      <c r="B67" s="55"/>
      <c r="C67" s="24"/>
      <c r="D67" s="30" t="s">
        <v>11</v>
      </c>
      <c r="E67" s="31">
        <f>E68-E66</f>
        <v>84</v>
      </c>
      <c r="F67" s="3"/>
    </row>
    <row r="68" spans="1:6" x14ac:dyDescent="0.25">
      <c r="A68" s="24"/>
      <c r="B68" s="55"/>
      <c r="C68" s="24"/>
      <c r="D68" s="30" t="s">
        <v>12</v>
      </c>
      <c r="E68" s="32">
        <f>(E14+E23+E37+E46+E56+E64)</f>
        <v>118</v>
      </c>
      <c r="F68" s="3"/>
    </row>
    <row r="69" spans="1:6" ht="14.25" x14ac:dyDescent="0.2">
      <c r="A69" s="3"/>
      <c r="B69" s="34"/>
      <c r="C69" s="2"/>
      <c r="D69" s="2"/>
      <c r="E69" s="2"/>
      <c r="F69" s="3"/>
    </row>
    <row r="70" spans="1:6" ht="14.25" x14ac:dyDescent="0.2">
      <c r="A70" s="3"/>
      <c r="B70" s="34"/>
      <c r="C70" s="2"/>
      <c r="D70" s="2"/>
      <c r="E70" s="2"/>
      <c r="F70" s="3"/>
    </row>
    <row r="71" spans="1:6" ht="14.25" hidden="1" x14ac:dyDescent="0.2">
      <c r="A71" s="3"/>
      <c r="B71" s="34"/>
      <c r="C71" s="2"/>
      <c r="D71" s="2"/>
      <c r="E71" s="2"/>
      <c r="F71" s="3"/>
    </row>
    <row r="72" spans="1:6" ht="14.25" x14ac:dyDescent="0.2">
      <c r="A72" s="3"/>
      <c r="B72" s="34"/>
      <c r="C72" s="2"/>
      <c r="D72" s="2"/>
      <c r="E72" s="2"/>
      <c r="F72" s="3"/>
    </row>
    <row r="73" spans="1:6" ht="14.25" x14ac:dyDescent="0.2">
      <c r="A73" s="3"/>
      <c r="B73" s="34"/>
      <c r="C73" s="2"/>
      <c r="D73" s="2"/>
      <c r="E73" s="2"/>
      <c r="F73" s="3"/>
    </row>
    <row r="74" spans="1:6" ht="14.25" x14ac:dyDescent="0.2">
      <c r="A74" s="3"/>
      <c r="B74" s="34"/>
      <c r="C74" s="2"/>
      <c r="D74" s="2"/>
      <c r="E74" s="2"/>
      <c r="F74" s="3"/>
    </row>
    <row r="75" spans="1:6" ht="14.25" x14ac:dyDescent="0.2">
      <c r="A75" s="3"/>
      <c r="B75" s="34"/>
      <c r="C75" s="2"/>
      <c r="D75" s="2"/>
      <c r="E75" s="2"/>
      <c r="F75" s="3"/>
    </row>
    <row r="76" spans="1:6" ht="14.25" x14ac:dyDescent="0.2">
      <c r="A76" s="3"/>
      <c r="B76" s="34"/>
      <c r="C76" s="2"/>
      <c r="D76" s="2"/>
      <c r="E76" s="2"/>
      <c r="F76" s="3"/>
    </row>
    <row r="77" spans="1:6" ht="14.25" x14ac:dyDescent="0.2">
      <c r="A77" s="3"/>
      <c r="B77" s="34"/>
      <c r="C77" s="2"/>
      <c r="D77" s="2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1" sqref="C31"/>
    </sheetView>
  </sheetViews>
  <sheetFormatPr defaultColWidth="10.42578125" defaultRowHeight="15" x14ac:dyDescent="0.25"/>
  <cols>
    <col min="1" max="1" width="88.42578125" style="57" customWidth="1"/>
    <col min="2" max="2" width="7.5703125" style="57" hidden="1" customWidth="1"/>
    <col min="3" max="3" width="13.42578125" style="58" customWidth="1"/>
    <col min="4" max="4" width="17.42578125" style="58" bestFit="1" customWidth="1"/>
    <col min="5" max="5" width="20.140625" style="57" bestFit="1" customWidth="1"/>
    <col min="6" max="16384" width="10.42578125" style="57"/>
  </cols>
  <sheetData>
    <row r="1" spans="1:6" ht="42.75" customHeight="1" x14ac:dyDescent="0.75">
      <c r="A1" s="108" t="s">
        <v>148</v>
      </c>
      <c r="B1" s="108"/>
      <c r="C1" s="108"/>
      <c r="D1" s="79"/>
    </row>
    <row r="2" spans="1:6" ht="26.25" customHeight="1" x14ac:dyDescent="0.25">
      <c r="A2" s="83" t="str">
        <f>"ناوی مامۆستا: "&amp;CAD!C2</f>
        <v>ناوی مامۆستا: شلیر علی صالح</v>
      </c>
      <c r="B2" s="84" t="s">
        <v>43</v>
      </c>
      <c r="C2" s="85"/>
      <c r="D2" s="81"/>
    </row>
    <row r="3" spans="1:6" ht="33" x14ac:dyDescent="0.75">
      <c r="A3" s="83" t="str">
        <f>"نازناوی زانستی: "&amp;CAD!C5</f>
        <v>نازناوی زانستی: پرۆفیسۆری یاریدەدەر</v>
      </c>
      <c r="B3" s="86"/>
      <c r="C3" s="87"/>
      <c r="D3" s="80"/>
      <c r="E3" s="79"/>
    </row>
    <row r="4" spans="1:6" ht="36.75" customHeight="1" x14ac:dyDescent="0.2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 x14ac:dyDescent="0.25">
      <c r="A5" s="75" t="s">
        <v>133</v>
      </c>
      <c r="B5" s="74"/>
      <c r="C5" s="73"/>
      <c r="D5" s="73"/>
      <c r="E5" s="76">
        <f>D43</f>
        <v>2.95</v>
      </c>
    </row>
    <row r="6" spans="1:6" ht="28.5" customHeight="1" x14ac:dyDescent="0.25">
      <c r="A6" s="67" t="s">
        <v>132</v>
      </c>
      <c r="B6" s="65">
        <v>8</v>
      </c>
      <c r="C6" s="66"/>
      <c r="D6" s="63">
        <f>C6*B6</f>
        <v>0</v>
      </c>
    </row>
    <row r="7" spans="1:6" ht="18.75" x14ac:dyDescent="0.25">
      <c r="A7" s="67" t="s">
        <v>131</v>
      </c>
      <c r="B7" s="65">
        <v>6</v>
      </c>
      <c r="C7" s="66">
        <v>1</v>
      </c>
      <c r="D7" s="63">
        <f>C7*B7</f>
        <v>6</v>
      </c>
    </row>
    <row r="8" spans="1:6" ht="18.75" x14ac:dyDescent="0.25">
      <c r="A8" s="67" t="s">
        <v>130</v>
      </c>
      <c r="B8" s="65">
        <v>4</v>
      </c>
      <c r="C8" s="66">
        <v>2</v>
      </c>
      <c r="D8" s="63">
        <f>C8*B8</f>
        <v>8</v>
      </c>
      <c r="E8" s="61" t="s">
        <v>129</v>
      </c>
    </row>
    <row r="9" spans="1:6" ht="18.75" x14ac:dyDescent="0.25">
      <c r="A9" s="67" t="s">
        <v>128</v>
      </c>
      <c r="B9" s="65">
        <v>3</v>
      </c>
      <c r="C9" s="66"/>
      <c r="D9" s="63">
        <f>C9*B9</f>
        <v>0</v>
      </c>
    </row>
    <row r="10" spans="1:6" ht="18.75" x14ac:dyDescent="0.25">
      <c r="A10" s="67" t="s">
        <v>127</v>
      </c>
      <c r="B10" s="65">
        <v>4</v>
      </c>
      <c r="C10" s="66">
        <v>1</v>
      </c>
      <c r="D10" s="63">
        <f>C10*B10</f>
        <v>4</v>
      </c>
    </row>
    <row r="11" spans="1:6" ht="18.75" x14ac:dyDescent="0.2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 x14ac:dyDescent="0.2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 x14ac:dyDescent="0.2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 x14ac:dyDescent="0.25">
      <c r="A14" s="65" t="s">
        <v>85</v>
      </c>
      <c r="B14" s="65"/>
      <c r="C14" s="63"/>
      <c r="D14" s="63">
        <f>SUM(D6:D13)</f>
        <v>23</v>
      </c>
    </row>
    <row r="15" spans="1:6" ht="18.75" x14ac:dyDescent="0.25">
      <c r="A15" s="71" t="s">
        <v>121</v>
      </c>
      <c r="B15" s="71"/>
      <c r="C15" s="62"/>
      <c r="D15" s="62"/>
    </row>
    <row r="16" spans="1:6" ht="25.5" customHeight="1" x14ac:dyDescent="0.2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2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 x14ac:dyDescent="0.25">
      <c r="A18" s="67" t="s">
        <v>116</v>
      </c>
      <c r="B18" s="65"/>
      <c r="C18" s="66">
        <v>1</v>
      </c>
      <c r="D18" s="63">
        <f>IF(C18=4, 5, C18)</f>
        <v>1</v>
      </c>
      <c r="E18" s="61" t="s">
        <v>115</v>
      </c>
    </row>
    <row r="19" spans="1:12" ht="22.5" customHeight="1" x14ac:dyDescent="0.2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25">
      <c r="A20" s="67" t="s">
        <v>113</v>
      </c>
      <c r="B20" s="65"/>
      <c r="C20" s="66">
        <v>1</v>
      </c>
      <c r="D20" s="63">
        <f>C20*4</f>
        <v>4</v>
      </c>
      <c r="E20" s="61"/>
    </row>
    <row r="21" spans="1:12" ht="18.75" x14ac:dyDescent="0.25">
      <c r="A21" s="67" t="s">
        <v>154</v>
      </c>
      <c r="B21" s="65">
        <v>5</v>
      </c>
      <c r="C21" s="66">
        <f>CAD!D8+CAD!D16</f>
        <v>3</v>
      </c>
      <c r="D21" s="63">
        <f>C21*3</f>
        <v>9</v>
      </c>
      <c r="E21" s="61" t="s">
        <v>141</v>
      </c>
    </row>
    <row r="22" spans="1:12" ht="18.75" x14ac:dyDescent="0.25">
      <c r="A22" s="67" t="s">
        <v>155</v>
      </c>
      <c r="B22" s="65">
        <v>5</v>
      </c>
      <c r="C22" s="66">
        <v>2</v>
      </c>
      <c r="D22" s="63">
        <f>IF(C22=0, 0, C22*0.5)</f>
        <v>1</v>
      </c>
      <c r="E22" s="72" t="s">
        <v>107</v>
      </c>
      <c r="F22" s="61" t="s">
        <v>161</v>
      </c>
    </row>
    <row r="23" spans="1:12" ht="18.75" x14ac:dyDescent="0.2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 x14ac:dyDescent="0.2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 x14ac:dyDescent="0.2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 x14ac:dyDescent="0.25">
      <c r="A26" s="65" t="s">
        <v>85</v>
      </c>
      <c r="B26" s="65"/>
      <c r="C26" s="63"/>
      <c r="D26" s="62">
        <f>SUM(D16:D25)</f>
        <v>15</v>
      </c>
    </row>
    <row r="27" spans="1:12" ht="18.75" x14ac:dyDescent="0.3">
      <c r="A27" s="71" t="s">
        <v>105</v>
      </c>
      <c r="B27" s="70"/>
      <c r="C27" s="62"/>
      <c r="D27" s="62"/>
      <c r="E27" s="61"/>
    </row>
    <row r="28" spans="1:12" ht="31.5" x14ac:dyDescent="0.2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25">
      <c r="A29" s="69" t="s">
        <v>103</v>
      </c>
      <c r="B29" s="65">
        <v>3</v>
      </c>
      <c r="C29" s="66">
        <v>5</v>
      </c>
      <c r="D29" s="63">
        <f>C29*3</f>
        <v>15</v>
      </c>
      <c r="E29" s="61" t="s">
        <v>102</v>
      </c>
    </row>
    <row r="30" spans="1:12" ht="18.75" x14ac:dyDescent="0.2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 x14ac:dyDescent="0.25">
      <c r="A31" s="67" t="s">
        <v>99</v>
      </c>
      <c r="B31" s="65">
        <v>2</v>
      </c>
      <c r="C31" s="66">
        <v>3</v>
      </c>
      <c r="D31" s="63">
        <f>C31*2</f>
        <v>6</v>
      </c>
      <c r="E31" s="61" t="s">
        <v>98</v>
      </c>
    </row>
    <row r="32" spans="1:12" ht="18.75" x14ac:dyDescent="0.2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 x14ac:dyDescent="0.2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 x14ac:dyDescent="0.2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 x14ac:dyDescent="0.2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2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 x14ac:dyDescent="0.2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 x14ac:dyDescent="0.2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 x14ac:dyDescent="0.2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 x14ac:dyDescent="0.2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 x14ac:dyDescent="0.3">
      <c r="A41" s="65" t="s">
        <v>85</v>
      </c>
      <c r="B41" s="64"/>
      <c r="C41" s="63"/>
      <c r="D41" s="62">
        <f>SUM(D28:D40)</f>
        <v>21</v>
      </c>
      <c r="E41" s="61"/>
    </row>
    <row r="42" spans="1:5" ht="18.75" hidden="1" x14ac:dyDescent="0.25">
      <c r="A42" s="103" t="s">
        <v>84</v>
      </c>
      <c r="B42" s="104"/>
      <c r="C42" s="105"/>
      <c r="D42" s="60">
        <f>D41+D26+D14</f>
        <v>59</v>
      </c>
    </row>
    <row r="43" spans="1:5" ht="18.75" x14ac:dyDescent="0.25">
      <c r="A43" s="106" t="s">
        <v>83</v>
      </c>
      <c r="B43" s="107"/>
      <c r="C43" s="107"/>
      <c r="D43" s="59">
        <f>IF(D42&gt;=100, (100*5/100), (D42*5/100))</f>
        <v>2.95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6" t="s">
        <v>45</v>
      </c>
      <c r="C1">
        <v>0</v>
      </c>
    </row>
    <row r="2" spans="1:3" ht="14.25" x14ac:dyDescent="0.2">
      <c r="A2" s="6" t="s">
        <v>54</v>
      </c>
      <c r="C2">
        <v>1</v>
      </c>
    </row>
    <row r="3" spans="1:3" ht="14.25" x14ac:dyDescent="0.2">
      <c r="A3" s="7" t="s">
        <v>46</v>
      </c>
      <c r="C3">
        <v>2</v>
      </c>
    </row>
    <row r="4" spans="1:3" ht="14.25" x14ac:dyDescent="0.2">
      <c r="A4" s="7" t="s">
        <v>55</v>
      </c>
      <c r="C4">
        <v>3</v>
      </c>
    </row>
    <row r="5" spans="1:3" ht="14.25" customHeight="1" x14ac:dyDescent="0.2">
      <c r="A5" s="7" t="s">
        <v>61</v>
      </c>
    </row>
    <row r="6" spans="1:3" ht="14.25" x14ac:dyDescent="0.2">
      <c r="A6" s="7" t="s">
        <v>62</v>
      </c>
    </row>
    <row r="7" spans="1:3" ht="14.25" x14ac:dyDescent="0.2">
      <c r="A7" s="7" t="s">
        <v>47</v>
      </c>
    </row>
    <row r="8" spans="1:3" ht="14.25" x14ac:dyDescent="0.2">
      <c r="A8" s="7" t="s">
        <v>48</v>
      </c>
    </row>
    <row r="9" spans="1:3" ht="14.25" x14ac:dyDescent="0.2">
      <c r="A9" s="6" t="s">
        <v>49</v>
      </c>
    </row>
    <row r="10" spans="1:3" ht="14.25" x14ac:dyDescent="0.2">
      <c r="A10" s="7" t="s">
        <v>57</v>
      </c>
    </row>
    <row r="11" spans="1:3" ht="14.25" x14ac:dyDescent="0.2">
      <c r="A11" s="7" t="s">
        <v>56</v>
      </c>
    </row>
    <row r="12" spans="1:3" ht="14.25" x14ac:dyDescent="0.2">
      <c r="A12" s="7" t="s">
        <v>50</v>
      </c>
    </row>
    <row r="13" spans="1:3" ht="14.25" x14ac:dyDescent="0.2">
      <c r="A13" s="7" t="s">
        <v>51</v>
      </c>
    </row>
    <row r="14" spans="1:3" ht="14.25" x14ac:dyDescent="0.2">
      <c r="A14" s="7" t="s">
        <v>52</v>
      </c>
    </row>
    <row r="15" spans="1:3" ht="14.25" x14ac:dyDescent="0.2">
      <c r="A15" s="7" t="s">
        <v>53</v>
      </c>
    </row>
    <row r="16" spans="1:3" ht="14.25" x14ac:dyDescent="0.2">
      <c r="A16" s="7" t="s">
        <v>58</v>
      </c>
    </row>
    <row r="17" spans="1:1" x14ac:dyDescent="0.2">
      <c r="A17" s="13" t="s">
        <v>59</v>
      </c>
    </row>
    <row r="18" spans="1:1" x14ac:dyDescent="0.2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Acer</cp:lastModifiedBy>
  <dcterms:created xsi:type="dcterms:W3CDTF">2024-05-29T21:02:56Z</dcterms:created>
  <dcterms:modified xsi:type="dcterms:W3CDTF">2024-05-30T20:26:25Z</dcterms:modified>
</cp:coreProperties>
</file>