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7cb3a1ccf1ce253/Desktop/"/>
    </mc:Choice>
  </mc:AlternateContent>
  <xr:revisionPtr revIDLastSave="0" documentId="8_{51F8DF24-4358-4BD4-AE5B-A3201379AC34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<sst xmlns="http://schemas.openxmlformats.org/spreadsheetml/2006/main" count="205" uniqueCount="171">
  <si>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</si>
  <si>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</si>
  <si>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</si>
  <si>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</si>
  <si>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</si>
  <si>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</si>
  <si>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</si>
  <si>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</si>
  <si>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</si>
  <si>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</si>
  <si>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</si>
  <si>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</si>
  <si>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</si>
  <si>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</si>
  <si>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</si>
  <si>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</si>
  <si>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</si>
  <si>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</si>
  <si>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</si>
  <si>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</si>
  <si>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</si>
  <si>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</si>
  <si>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</si>
  <si>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</si>
  <si>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</si>
  <si>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</si>
  <si>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</si>
  <si>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</si>
  <si>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</si>
  <si>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</si>
  <si>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</si>
  <si>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</si>
  <si>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</si>
  <si>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</si>
  <si>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</si>
  <si>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</si>
  <si>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</si>
  <si>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</si>
  <si>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</si>
  <si>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</si>
  <si>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</si>
  <si>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</si>
  <si>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</si>
  <si>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</si>
  <si>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</si>
  <si>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</si>
  <si>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</si>
  <si>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</si>
  <si>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</si>
  <si>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</si>
  <si>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</si>
  <si>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</si>
  <si>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</si>
  <si>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</si>
  <si>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</si>
  <si>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</si>
  <si>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</si>
  <si>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</si>
  <si>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</si>
  <si>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</si>
  <si>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</si>
  <si>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</si>
  <si>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</si>
  <si>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</si>
  <si>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</si>
  <si>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</si>
  <si>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</si>
  <si>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</si>
  <si>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</si>
  <si>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</si>
  <si>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</si>
  <si>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</si>
  <si>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</si>
  <si>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</si>
  <si>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</si>
  <si>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</si>
  <si>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</si>
  <si>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</si>
  <si>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</si>
  <si>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</si>
  <si>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</si>
  <si>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</si>
  <si>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</si>
  <si>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</si>
  <si>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</si>
  <si>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</si>
  <si>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</si>
  <si>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</si>
  <si>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</si>
  <si>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</si>
  <si>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</si>
  <si>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</si>
  <si>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</si>
  <si>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</si>
  <si>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</si>
  <si>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</si>
  <si>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</si>
  <si>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</si>
  <si>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</si>
  <si>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</si>
  <si>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</si>
  <si>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</si>
  <si>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</si>
  <si>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</si>
  <si>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</si>
  <si>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</si>
  <si>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</si>
  <si>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</si>
  <si>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</si>
  <si>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</si>
  <si>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</si>
  <si>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</si>
  <si>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</si>
  <si>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</si>
  <si>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</si>
  <si>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</si>
  <si>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</si>
  <si>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</si>
  <si>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</si>
  <si>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</si>
  <si>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</si>
  <si>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</si>
  <si>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</si>
  <si>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</si>
  <si>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</si>
  <si>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</si>
  <si>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</si>
  <si>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</si>
  <si>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</si>
  <si>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</si>
  <si>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</si>
  <si>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</si>
  <si>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</si>
  <si>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</si>
  <si>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</si>
  <si>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</si>
  <si>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</si>
  <si>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</si>
  <si>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</si>
  <si>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</si>
  <si>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</si>
  <si>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</si>
  <si>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</si>
  <si>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</si>
  <si>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</si>
  <si>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</si>
  <si>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</si>
  <si>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</si>
  <si>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</si>
  <si>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</si>
  <si>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</si>
  <si>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</si>
  <si>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</si>
  <si>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</si>
  <si>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</si>
  <si>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</si>
  <si>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</si>
  <si>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</si>
  <si>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</si>
  <si>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</si>
  <si>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</si>
  <si>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</si>
  <si>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</si>
  <si>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</si>
  <si>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</si>
  <si>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</si>
  <si>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</si>
  <si>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</si>
  <si>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سروە جعفر حسین</t>
  </si>
  <si>
    <t>رینمایی پەروەردەیی و دەروونی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</si>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</sst>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56" zoomScale="90" zoomScaleNormal="90" zoomScaleSheetLayoutView="100" workbookViewId="0">
      <selection activeCell="D20" sqref="D20"/>
    </sheetView>
  </sheetViews>
  <sheetFormatPr defaultColWidth="14.453125" defaultRowHeight="15.75" customHeight="1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5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44</v>
      </c>
    </row>
    <row r="3" spans="1:13" ht="15.5">
      <c r="A3" s="91" t="s">
        <v>45</v>
      </c>
      <c r="B3" s="92"/>
      <c r="C3" s="99" t="s">
        <v>52</v>
      </c>
      <c r="D3" s="100"/>
      <c r="E3" s="4" t="s">
        <v>11</v>
      </c>
      <c r="F3" s="9">
        <f t="shared" ref="F3" si="0">E68</f>
        <v>62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106</v>
      </c>
    </row>
    <row r="5" spans="1:13" ht="15.5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4</v>
      </c>
      <c r="E8" s="22">
        <f t="shared" ref="E8:E11" si="1">D8*C8</f>
        <v>12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2</v>
      </c>
      <c r="E9" s="22">
        <f t="shared" si="1"/>
        <v>6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48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.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15.5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>
      <c r="A32" s="40">
        <v>-22</v>
      </c>
      <c r="B32" s="45" t="s">
        <v>25</v>
      </c>
      <c r="C32" s="37">
        <v>3</v>
      </c>
      <c r="D32" s="36">
        <v>7</v>
      </c>
      <c r="E32" s="22">
        <f t="shared" si="5"/>
        <v>21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.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>
      <c r="A38" s="24" t="s">
        <v>87</v>
      </c>
      <c r="B38" s="51"/>
      <c r="C38" s="24"/>
      <c r="D38" s="24"/>
      <c r="E38" s="26">
        <f>SUM(E25:E37)</f>
        <v>21</v>
      </c>
      <c r="F38" s="3"/>
      <c r="G38" s="13"/>
      <c r="H38" s="13"/>
      <c r="I38" s="13"/>
      <c r="J38" s="13"/>
      <c r="K38" s="13"/>
      <c r="L38" s="13"/>
      <c r="M38" s="13"/>
    </row>
    <row r="39" spans="1:13" ht="15.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1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.5">
      <c r="A43" s="42">
        <v>-31</v>
      </c>
      <c r="B43" s="52" t="s">
        <v>76</v>
      </c>
      <c r="C43" s="37">
        <v>1</v>
      </c>
      <c r="D43" s="35">
        <v>2</v>
      </c>
      <c r="E43" s="22">
        <f t="shared" si="7"/>
        <v>2</v>
      </c>
      <c r="F43" s="3"/>
      <c r="G43" s="13"/>
      <c r="H43" s="13"/>
      <c r="I43" s="13"/>
      <c r="J43" s="13"/>
      <c r="K43" s="13"/>
      <c r="L43" s="13"/>
      <c r="M43" s="13"/>
    </row>
    <row r="44" spans="1:13" ht="31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.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.5">
      <c r="A47" s="24" t="s">
        <v>90</v>
      </c>
      <c r="B47" s="51"/>
      <c r="C47" s="24"/>
      <c r="D47" s="24"/>
      <c r="E47" s="26">
        <f>SUM(E40:E46)</f>
        <v>2</v>
      </c>
      <c r="F47" s="34"/>
      <c r="G47" s="13"/>
      <c r="H47" s="13"/>
      <c r="I47" s="13"/>
      <c r="J47" s="13"/>
      <c r="K47" s="13"/>
      <c r="L47" s="13"/>
      <c r="M47" s="13"/>
    </row>
    <row r="48" spans="1:13" ht="15.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ht="15.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.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44</v>
      </c>
      <c r="F67" s="3"/>
    </row>
    <row r="68" spans="1:13" ht="15.5">
      <c r="A68" s="24"/>
      <c r="B68" s="55"/>
      <c r="C68" s="24"/>
      <c r="D68" s="30" t="s">
        <v>11</v>
      </c>
      <c r="E68" s="31">
        <f>E69-E67</f>
        <v>62</v>
      </c>
      <c r="F68" s="3"/>
    </row>
    <row r="69" spans="1:13" ht="15.5">
      <c r="A69" s="24"/>
      <c r="B69" s="55"/>
      <c r="C69" s="24"/>
      <c r="D69" s="30" t="s">
        <v>12</v>
      </c>
      <c r="E69" s="32">
        <f>(E14+E23+E38+E47+E57+E65)</f>
        <v>106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37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36328125" defaultRowHeight="14.5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سروە جعفر حسین</v>
      </c>
      <c r="B2" s="87" t="s">
        <v>46</v>
      </c>
      <c r="C2" s="86"/>
      <c r="D2" s="85"/>
    </row>
    <row r="3" spans="1:6" ht="27.5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>
      <c r="A5" s="76" t="s">
        <v>152</v>
      </c>
      <c r="B5" s="75"/>
      <c r="C5" s="74"/>
      <c r="D5" s="74"/>
      <c r="E5" s="73">
        <f>D43</f>
        <v>2.4500000000000002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5">
      <c r="A9" s="67" t="s">
        <v>147</v>
      </c>
      <c r="B9" s="65">
        <v>3</v>
      </c>
      <c r="C9" s="66">
        <v>3</v>
      </c>
      <c r="D9" s="63">
        <f>C9*B9</f>
        <v>9</v>
      </c>
    </row>
    <row r="10" spans="1:6" ht="18.5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.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5" hidden="1">
      <c r="A14" s="65" t="s">
        <v>97</v>
      </c>
      <c r="B14" s="65"/>
      <c r="C14" s="63"/>
      <c r="D14" s="63">
        <f>SUM(D6:D13)</f>
        <v>28</v>
      </c>
    </row>
    <row r="15" spans="1:6" ht="18.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5">
      <c r="A21" s="67" t="s">
        <v>131</v>
      </c>
      <c r="B21" s="65">
        <v>5</v>
      </c>
      <c r="C21" s="66">
        <v>4</v>
      </c>
      <c r="D21" s="63">
        <f>C21*3</f>
        <v>12</v>
      </c>
      <c r="E21" s="61" t="s">
        <v>161</v>
      </c>
    </row>
    <row r="22" spans="1:12" ht="18.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5" hidden="1">
      <c r="A26" s="65" t="s">
        <v>97</v>
      </c>
      <c r="B26" s="65"/>
      <c r="C26" s="63"/>
      <c r="D26" s="62">
        <f>SUM(D16:D25)</f>
        <v>14</v>
      </c>
    </row>
    <row r="27" spans="1:12" ht="18.5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2</v>
      </c>
      <c r="D29" s="63">
        <f>C29*3</f>
        <v>6</v>
      </c>
      <c r="E29" s="61" t="s">
        <v>118</v>
      </c>
    </row>
    <row r="30" spans="1:12" ht="18.5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.5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.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>
      <c r="A41" s="65" t="s">
        <v>97</v>
      </c>
      <c r="B41" s="64"/>
      <c r="C41" s="63"/>
      <c r="D41" s="62">
        <f>SUM(D28:D40)</f>
        <v>7</v>
      </c>
      <c r="E41" s="61"/>
    </row>
    <row r="42" spans="1:5" ht="18.5" hidden="1">
      <c r="A42" s="102" t="s">
        <v>96</v>
      </c>
      <c r="B42" s="103"/>
      <c r="C42" s="104"/>
      <c r="D42" s="60">
        <f>D41+D26+D14</f>
        <v>49</v>
      </c>
    </row>
    <row r="43" spans="1:5" ht="17.5">
      <c r="A43" s="105" t="s">
        <v>95</v>
      </c>
      <c r="B43" s="106"/>
      <c r="C43" s="106"/>
      <c r="D43" s="59">
        <f>IF(D42&gt;=100, (100*5/100), (D42*5/100))</f>
        <v>2.4500000000000002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4">
      <c r="A3" s="7" t="s">
        <v>51</v>
      </c>
      <c r="C3">
        <v>2</v>
      </c>
    </row>
    <row r="4" spans="1:3" ht="14">
      <c r="A4" s="7" t="s">
        <v>60</v>
      </c>
      <c r="C4">
        <v>3</v>
      </c>
    </row>
    <row r="5" spans="1:3" ht="14.25" customHeight="1">
      <c r="A5" s="7" t="s">
        <v>66</v>
      </c>
    </row>
    <row r="6" spans="1:3" ht="14">
      <c r="A6" s="7" t="s">
        <v>67</v>
      </c>
    </row>
    <row r="7" spans="1:3" ht="14">
      <c r="A7" s="7" t="s">
        <v>52</v>
      </c>
    </row>
    <row r="8" spans="1:3" ht="14">
      <c r="A8" s="7" t="s">
        <v>53</v>
      </c>
    </row>
    <row r="9" spans="1:3" ht="14">
      <c r="A9" s="6" t="s">
        <v>54</v>
      </c>
    </row>
    <row r="10" spans="1:3" ht="14">
      <c r="A10" s="7" t="s">
        <v>62</v>
      </c>
    </row>
    <row r="11" spans="1:3" ht="14">
      <c r="A11" s="7" t="s">
        <v>61</v>
      </c>
    </row>
    <row r="12" spans="1:3" ht="14">
      <c r="A12" s="7" t="s">
        <v>55</v>
      </c>
    </row>
    <row r="13" spans="1:3" ht="14">
      <c r="A13" s="7" t="s">
        <v>56</v>
      </c>
    </row>
    <row r="14" spans="1:3" ht="14">
      <c r="A14" s="7" t="s">
        <v>57</v>
      </c>
    </row>
    <row r="15" spans="1:3" ht="14">
      <c r="A15" s="7" t="s">
        <v>58</v>
      </c>
    </row>
    <row r="16" spans="1:3" ht="14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9647504488772</cp:lastModifiedBy>
  <dcterms:created xsi:type="dcterms:W3CDTF">2023-05-30T19:49:26Z</dcterms:created>
  <dcterms:modified xsi:type="dcterms:W3CDTF">2023-05-31T14:41:51Z</dcterms:modified>
</cp:coreProperties>
</file>