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S\Downloads\"/>
    </mc:Choice>
  </mc:AlternateContent>
  <bookViews>
    <workbookView xWindow="0" yWindow="0" windowWidth="20490" windowHeight="7650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62913"/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<sst xmlns="http://schemas.openxmlformats.org/spreadsheetml/2006/main" count="150" uniqueCount="112">
  <si>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</si>
  <si>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</si>
  <si>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</si>
  <si>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</si>
  <si>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</si>
  <si>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</si>
  <si>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</si>
  <si>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</si>
  <si>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</si>
  <si>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</si>
  <si>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</si>
  <si>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</si>
  <si>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</si>
  <si>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</si>
  <si>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</si>
  <si>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</si>
  <si>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</si>
  <si>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</si>
  <si>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</si>
  <si>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</si>
  <si>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</si>
  <si>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</si>
  <si>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</si>
  <si>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</si>
  <si>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</si>
  <si>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</si>
  <si>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</si>
  <si>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</si>
  <si>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</si>
  <si>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</si>
  <si>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</si>
  <si>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</si>
  <si>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</si>
  <si>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</si>
  <si>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</si>
  <si>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</si>
  <si>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</si>
  <si>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</si>
  <si>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</si>
  <si>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</si>
  <si>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</si>
  <si>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</si>
  <si>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</si>
  <si>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</si>
  <si>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</si>
  <si>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</si>
  <si>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</si>
  <si>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</si>
  <si>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</si>
  <si>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</si>
  <si>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</si>
  <si>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</si>
  <si>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</si>
  <si>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</si>
  <si>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</si>
  <si>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</si>
  <si>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</si>
  <si>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</si>
  <si>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</si>
  <si>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</si>
  <si>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</si>
  <si>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</si>
  <si>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</si>
  <si>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</si>
  <si>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</si>
  <si>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</si>
  <si>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</si>
  <si>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</si>
  <si>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</si>
  <si>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</si>
  <si>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</si>
  <si>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</si>
  <si>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</si>
  <si>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</si>
  <si>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</si>
  <si>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</si>
  <si>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</si>
  <si>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</si>
  <si>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</si>
  <si>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</si>
  <si>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</si>
  <si>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</si>
  <si>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</si>
  <si>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</si>
  <si>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</si>
  <si>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</si>
  <si>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</si>
  <si>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</si>
  <si>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</si>
  <si>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</si>
  <si>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</si>
  <si>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</si>
  <si>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</si>
  <si>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</si>
  <si>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</si>
  <si>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</si>
  <si>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</si>
  <si>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</si>
  <si>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</si>
  <si>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</si>
  <si>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</si>
  <si>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</si>
  <si>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</si>
  <si>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</si>
  <si>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</si>
  <si>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</si>
  <si>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</si>
  <si>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</si>
  <si>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د. طارق خضر حسن</t>
  </si>
  <si>
    <t>جوگرافیا</t>
  </si>
  <si>
    <t>ستافی ئەكادیمی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</si>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</sst>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rightToLeft="1" tabSelected="1" topLeftCell="B1" zoomScaleNormal="100" zoomScaleSheetLayoutView="100" workbookViewId="0">
      <selection activeCell="D85" sqref="D85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70" t="s">
        <v>100</v>
      </c>
      <c r="B1" s="71"/>
      <c r="C1" s="72"/>
      <c r="D1" s="72"/>
      <c r="E1" s="72"/>
      <c r="F1" s="9"/>
      <c r="G1" s="69" t="s">
        <v>43</v>
      </c>
      <c r="H1" s="69"/>
    </row>
    <row r="2" spans="1:13" x14ac:dyDescent="0.25">
      <c r="A2" s="65" t="s">
        <v>101</v>
      </c>
      <c r="B2" s="66"/>
      <c r="C2" s="75" t="s">
        <v>108</v>
      </c>
      <c r="D2" s="76"/>
      <c r="E2" s="10"/>
      <c r="F2" s="6" t="s">
        <v>15</v>
      </c>
      <c r="G2" s="13">
        <f>E75</f>
        <v>19</v>
      </c>
    </row>
    <row r="3" spans="1:13" x14ac:dyDescent="0.25">
      <c r="A3" s="65" t="s">
        <v>102</v>
      </c>
      <c r="B3" s="66"/>
      <c r="C3" s="75" t="s">
        <v>23</v>
      </c>
      <c r="D3" s="76"/>
      <c r="E3" s="10"/>
      <c r="F3" s="6" t="s">
        <v>16</v>
      </c>
      <c r="G3" s="14">
        <f t="shared" ref="G3" si="0">E76</f>
        <v>108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x14ac:dyDescent="0.25">
      <c r="A4" s="65" t="s">
        <v>103</v>
      </c>
      <c r="B4" s="66"/>
      <c r="C4" s="75" t="s">
        <v>109</v>
      </c>
      <c r="D4" s="76"/>
      <c r="E4" s="1"/>
      <c r="F4" s="6" t="s">
        <v>17</v>
      </c>
      <c r="G4" s="15">
        <f>IF(E77&gt;199,200, E77)</f>
        <v>127</v>
      </c>
    </row>
    <row r="5" spans="1:13" x14ac:dyDescent="0.25">
      <c r="A5" s="65" t="s">
        <v>104</v>
      </c>
      <c r="B5" s="66"/>
      <c r="C5" s="75" t="s">
        <v>110</v>
      </c>
      <c r="D5" s="76"/>
      <c r="E5" s="1"/>
      <c r="F5" s="6"/>
      <c r="G5" s="42"/>
    </row>
    <row r="6" spans="1:13" x14ac:dyDescent="0.25">
      <c r="A6" s="65" t="s">
        <v>105</v>
      </c>
      <c r="B6" s="66"/>
      <c r="C6" s="75" t="s">
        <v>111</v>
      </c>
      <c r="D6" s="76"/>
      <c r="E6" s="1"/>
      <c r="F6" s="1"/>
    </row>
    <row r="7" spans="1:13" x14ac:dyDescent="0.25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2">
      <c r="A8" s="50">
        <v>-1</v>
      </c>
      <c r="B8" s="56" t="s">
        <v>94</v>
      </c>
      <c r="C8" s="48">
        <v>1</v>
      </c>
      <c r="D8" s="44">
        <v>17</v>
      </c>
      <c r="E8" s="29">
        <f t="shared" ref="E8:E14" si="1">D8*C8</f>
        <v>17</v>
      </c>
      <c r="F8" s="74" t="s">
        <v>65</v>
      </c>
      <c r="G8" s="74"/>
      <c r="H8" s="74"/>
      <c r="I8" s="41"/>
    </row>
    <row r="9" spans="1:13" ht="14.25" customHeight="1" x14ac:dyDescent="0.2">
      <c r="A9" s="50">
        <v>-2</v>
      </c>
      <c r="B9" s="56" t="s">
        <v>93</v>
      </c>
      <c r="C9" s="48">
        <v>3</v>
      </c>
      <c r="D9" s="44">
        <v>0</v>
      </c>
      <c r="E9" s="29">
        <f t="shared" si="1"/>
        <v>0</v>
      </c>
      <c r="F9" s="74"/>
      <c r="G9" s="74"/>
      <c r="H9" s="74"/>
      <c r="I9" s="73"/>
      <c r="J9" s="73"/>
      <c r="K9" s="73"/>
      <c r="L9" s="73"/>
      <c r="M9" s="73"/>
    </row>
    <row r="10" spans="1:13" ht="14.25" customHeight="1" x14ac:dyDescent="0.2">
      <c r="A10" s="50">
        <v>-3</v>
      </c>
      <c r="B10" s="56" t="s">
        <v>57</v>
      </c>
      <c r="C10" s="48">
        <v>3</v>
      </c>
      <c r="D10" s="44">
        <v>2</v>
      </c>
      <c r="E10" s="29">
        <f t="shared" si="1"/>
        <v>6</v>
      </c>
      <c r="F10" s="74"/>
      <c r="G10" s="74"/>
      <c r="H10" s="74"/>
      <c r="I10" s="41"/>
    </row>
    <row r="11" spans="1:13" ht="18" customHeight="1" x14ac:dyDescent="0.2">
      <c r="A11" s="50">
        <v>-4</v>
      </c>
      <c r="B11" s="56" t="s">
        <v>58</v>
      </c>
      <c r="C11" s="49">
        <v>5</v>
      </c>
      <c r="D11" s="45">
        <v>1</v>
      </c>
      <c r="E11" s="30">
        <f t="shared" si="1"/>
        <v>5</v>
      </c>
      <c r="F11" s="74"/>
      <c r="G11" s="74"/>
      <c r="H11" s="74"/>
      <c r="I11" s="41"/>
    </row>
    <row r="12" spans="1:13" ht="14.25" customHeight="1" x14ac:dyDescent="0.2">
      <c r="A12" s="50">
        <v>-5</v>
      </c>
      <c r="B12" s="56" t="s">
        <v>66</v>
      </c>
      <c r="C12" s="48">
        <v>3</v>
      </c>
      <c r="D12" s="46">
        <v>1</v>
      </c>
      <c r="E12" s="29">
        <f t="shared" si="1"/>
        <v>3</v>
      </c>
      <c r="F12" s="74"/>
      <c r="G12" s="74"/>
      <c r="H12" s="74"/>
      <c r="I12" s="41"/>
    </row>
    <row r="13" spans="1:13" ht="14.25" customHeight="1" x14ac:dyDescent="0.2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4"/>
      <c r="G13" s="74"/>
      <c r="H13" s="74"/>
      <c r="I13" s="41"/>
    </row>
    <row r="14" spans="1:13" ht="14.25" customHeight="1" x14ac:dyDescent="0.2">
      <c r="A14" s="50">
        <v>-7</v>
      </c>
      <c r="B14" s="56" t="s">
        <v>83</v>
      </c>
      <c r="C14" s="48">
        <v>10</v>
      </c>
      <c r="D14" s="46">
        <v>1</v>
      </c>
      <c r="E14" s="29">
        <f t="shared" si="1"/>
        <v>10</v>
      </c>
      <c r="F14" s="74"/>
      <c r="G14" s="74"/>
      <c r="H14" s="74"/>
      <c r="I14" s="41"/>
    </row>
    <row r="15" spans="1:13" ht="14.25" customHeight="1" x14ac:dyDescent="0.2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4"/>
      <c r="G15" s="74"/>
      <c r="H15" s="74"/>
      <c r="I15" s="41"/>
    </row>
    <row r="16" spans="1:13" ht="14.25" customHeight="1" x14ac:dyDescent="0.2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4"/>
      <c r="G16" s="74"/>
      <c r="H16" s="74"/>
      <c r="I16" s="41"/>
    </row>
    <row r="17" spans="1:13" ht="14.25" customHeight="1" x14ac:dyDescent="0.2">
      <c r="A17" s="32" t="s">
        <v>74</v>
      </c>
      <c r="B17" s="32"/>
      <c r="C17" s="32"/>
      <c r="D17" s="32"/>
      <c r="E17" s="33">
        <f>SUM(E8:E16)</f>
        <v>41</v>
      </c>
      <c r="F17" s="74"/>
      <c r="G17" s="74"/>
      <c r="H17" s="74"/>
      <c r="I17" s="18"/>
    </row>
    <row r="18" spans="1:13" x14ac:dyDescent="0.25">
      <c r="A18" s="67" t="s">
        <v>63</v>
      </c>
      <c r="B18" s="68"/>
      <c r="C18" s="24" t="s">
        <v>1</v>
      </c>
      <c r="D18" s="25" t="s">
        <v>2</v>
      </c>
      <c r="E18" s="34"/>
      <c r="F18" s="5"/>
    </row>
    <row r="19" spans="1:13" ht="15" x14ac:dyDescent="0.2">
      <c r="A19" s="51">
        <v>-10</v>
      </c>
      <c r="B19" s="57" t="s">
        <v>87</v>
      </c>
      <c r="C19" s="49">
        <v>3</v>
      </c>
      <c r="D19" s="44">
        <v>1</v>
      </c>
      <c r="E19" s="29">
        <f t="shared" ref="E19:E24" si="3">D19*C19</f>
        <v>3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0">
        <v>-14</v>
      </c>
      <c r="B23" s="58" t="s">
        <v>70</v>
      </c>
      <c r="C23" s="49">
        <v>2</v>
      </c>
      <c r="D23" s="44">
        <v>1</v>
      </c>
      <c r="E23" s="29">
        <f t="shared" si="3"/>
        <v>2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0">
        <v>-15</v>
      </c>
      <c r="B24" s="58" t="s">
        <v>71</v>
      </c>
      <c r="C24" s="49">
        <v>3</v>
      </c>
      <c r="D24" s="44">
        <v>0</v>
      </c>
      <c r="E24" s="29">
        <f t="shared" si="3"/>
        <v>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5" x14ac:dyDescent="0.2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 x14ac:dyDescent="0.2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" x14ac:dyDescent="0.2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106</v>
      </c>
      <c r="B30" s="31"/>
      <c r="C30" s="31"/>
      <c r="D30" s="31"/>
      <c r="E30" s="33">
        <f>SUM(E19:E29)</f>
        <v>5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67" t="s">
        <v>3</v>
      </c>
      <c r="B31" s="64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1">
        <v>-28</v>
      </c>
      <c r="B39" s="57" t="s">
        <v>46</v>
      </c>
      <c r="C39" s="48">
        <v>3</v>
      </c>
      <c r="D39" s="46">
        <v>3</v>
      </c>
      <c r="E39" s="29">
        <f t="shared" si="5"/>
        <v>9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2">
        <v>-32</v>
      </c>
      <c r="B43" s="57" t="s">
        <v>35</v>
      </c>
      <c r="C43" s="48">
        <v>3</v>
      </c>
      <c r="D43" s="46">
        <v>8</v>
      </c>
      <c r="E43" s="29">
        <f t="shared" ref="E43:E44" si="6">D43*C43</f>
        <v>24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2">
        <v>-33</v>
      </c>
      <c r="B44" s="57" t="s">
        <v>84</v>
      </c>
      <c r="C44" s="48">
        <v>2</v>
      </c>
      <c r="D44" s="46">
        <v>4</v>
      </c>
      <c r="E44" s="29">
        <f t="shared" si="6"/>
        <v>8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78</v>
      </c>
      <c r="B45" s="31"/>
      <c r="C45" s="31"/>
      <c r="D45" s="31"/>
      <c r="E45" s="33">
        <f>SUM(E32:E44)</f>
        <v>41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3" t="s">
        <v>45</v>
      </c>
      <c r="B46" s="64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3">
        <v>-34</v>
      </c>
      <c r="B47" s="59" t="s">
        <v>7</v>
      </c>
      <c r="C47" s="48">
        <v>3</v>
      </c>
      <c r="D47" s="46">
        <v>1</v>
      </c>
      <c r="E47" s="29">
        <f t="shared" ref="E47:E55" si="7">D47*C47</f>
        <v>3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3">
        <v>-35</v>
      </c>
      <c r="B48" s="59" t="s">
        <v>8</v>
      </c>
      <c r="C48" s="48">
        <v>2</v>
      </c>
      <c r="D48" s="45">
        <v>2</v>
      </c>
      <c r="E48" s="29">
        <f t="shared" si="7"/>
        <v>4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3">
        <v>-37</v>
      </c>
      <c r="B50" s="60" t="s">
        <v>59</v>
      </c>
      <c r="C50" s="49">
        <v>10</v>
      </c>
      <c r="D50" s="44">
        <v>1</v>
      </c>
      <c r="E50" s="30">
        <f>IF(D50=0,0,IF(D50&gt;=2,20,10))</f>
        <v>10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3">
        <v>-38</v>
      </c>
      <c r="B51" s="59" t="s">
        <v>10</v>
      </c>
      <c r="C51" s="48">
        <v>1</v>
      </c>
      <c r="D51" s="44">
        <v>10</v>
      </c>
      <c r="E51" s="29">
        <f t="shared" si="7"/>
        <v>10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3">
        <v>-39</v>
      </c>
      <c r="B52" s="61" t="s">
        <v>54</v>
      </c>
      <c r="C52" s="49">
        <v>2</v>
      </c>
      <c r="D52" s="44">
        <v>1</v>
      </c>
      <c r="E52" s="30">
        <f t="shared" si="7"/>
        <v>2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54">
        <v>-41</v>
      </c>
      <c r="B54" s="59" t="s">
        <v>60</v>
      </c>
      <c r="C54" s="48">
        <v>3</v>
      </c>
      <c r="D54" s="44">
        <v>0</v>
      </c>
      <c r="E54" s="29">
        <f t="shared" ref="E54" si="8">D54*C54</f>
        <v>0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79</v>
      </c>
      <c r="B56" s="31"/>
      <c r="C56" s="31"/>
      <c r="D56" s="31"/>
      <c r="E56" s="33">
        <f>SUM(E47:E55)</f>
        <v>29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3" t="s">
        <v>11</v>
      </c>
      <c r="B57" s="64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55">
        <v>-49</v>
      </c>
      <c r="B64" s="59" t="s">
        <v>55</v>
      </c>
      <c r="C64" s="48">
        <v>3</v>
      </c>
      <c r="D64" s="47">
        <v>0</v>
      </c>
      <c r="E64" s="29">
        <f>IF(D64=0,0,3)</f>
        <v>0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55">
        <v>-50</v>
      </c>
      <c r="B65" s="59" t="s">
        <v>39</v>
      </c>
      <c r="C65" s="48">
        <v>1</v>
      </c>
      <c r="D65" s="47">
        <v>2</v>
      </c>
      <c r="E65" s="29">
        <f t="shared" ref="E65" si="10">D65*C65</f>
        <v>2</v>
      </c>
      <c r="F65" s="4" t="s">
        <v>12</v>
      </c>
      <c r="K65" s="19"/>
      <c r="L65" s="19"/>
      <c r="M65" s="19"/>
    </row>
    <row r="66" spans="1:13" ht="15" x14ac:dyDescent="0.2">
      <c r="A66" s="31" t="s">
        <v>77</v>
      </c>
      <c r="B66" s="31"/>
      <c r="C66" s="31"/>
      <c r="D66" s="31"/>
      <c r="E66" s="33">
        <f>SUM(E58:E65)</f>
        <v>2</v>
      </c>
      <c r="F66" s="3"/>
    </row>
    <row r="67" spans="1:13" ht="17.25" customHeight="1" x14ac:dyDescent="0.25">
      <c r="A67" s="63" t="s">
        <v>14</v>
      </c>
      <c r="B67" s="64"/>
      <c r="C67" s="24" t="s">
        <v>1</v>
      </c>
      <c r="D67" s="25" t="s">
        <v>2</v>
      </c>
      <c r="E67" s="35"/>
      <c r="F67" s="3"/>
    </row>
    <row r="68" spans="1:13" ht="15" x14ac:dyDescent="0.2">
      <c r="A68" s="55">
        <v>-51</v>
      </c>
      <c r="B68" s="62" t="s">
        <v>81</v>
      </c>
      <c r="C68" s="48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2">
      <c r="A69" s="55">
        <v>-52</v>
      </c>
      <c r="B69" s="62" t="s">
        <v>82</v>
      </c>
      <c r="C69" s="48">
        <v>3</v>
      </c>
      <c r="D69" s="47">
        <v>1</v>
      </c>
      <c r="E69" s="29">
        <f>D69*3</f>
        <v>3</v>
      </c>
      <c r="F69" s="4"/>
    </row>
    <row r="70" spans="1:13" ht="15" x14ac:dyDescent="0.2">
      <c r="A70" s="55">
        <v>-53</v>
      </c>
      <c r="B70" s="62" t="s">
        <v>107</v>
      </c>
      <c r="C70" s="48">
        <v>5</v>
      </c>
      <c r="D70" s="47">
        <v>0</v>
      </c>
      <c r="E70" s="29">
        <f>IF(D70&gt;0,5,0)</f>
        <v>0</v>
      </c>
      <c r="F70" s="4"/>
    </row>
    <row r="71" spans="1:13" ht="15" x14ac:dyDescent="0.2">
      <c r="A71" s="55">
        <v>-54</v>
      </c>
      <c r="B71" s="62" t="s">
        <v>80</v>
      </c>
      <c r="C71" s="48">
        <v>6</v>
      </c>
      <c r="D71" s="47">
        <v>0</v>
      </c>
      <c r="E71" s="29">
        <f>D71</f>
        <v>0</v>
      </c>
      <c r="F71" s="4"/>
    </row>
    <row r="72" spans="1:13" ht="15" hidden="1" x14ac:dyDescent="0.2">
      <c r="A72" s="36"/>
      <c r="B72" s="37"/>
      <c r="C72" s="27"/>
      <c r="D72" s="28"/>
      <c r="E72" s="29"/>
      <c r="F72" s="3"/>
    </row>
    <row r="73" spans="1:13" ht="15" x14ac:dyDescent="0.2">
      <c r="A73" s="31" t="s">
        <v>86</v>
      </c>
      <c r="B73" s="31"/>
      <c r="C73" s="31"/>
      <c r="D73" s="31"/>
      <c r="E73" s="33">
        <f>SUM(E68:E72)</f>
        <v>9</v>
      </c>
      <c r="F73" s="3"/>
    </row>
    <row r="74" spans="1:13" x14ac:dyDescent="0.25">
      <c r="A74" s="31"/>
      <c r="B74" s="38"/>
      <c r="C74" s="31"/>
      <c r="D74" s="31"/>
      <c r="E74" s="34"/>
      <c r="F74" s="3"/>
    </row>
    <row r="75" spans="1:13" x14ac:dyDescent="0.25">
      <c r="A75" s="31"/>
      <c r="B75" s="38"/>
      <c r="C75" s="31"/>
      <c r="D75" s="38" t="s">
        <v>15</v>
      </c>
      <c r="E75" s="33">
        <f>E8+E25+E27+E24+E23</f>
        <v>19</v>
      </c>
      <c r="F75" s="3"/>
    </row>
    <row r="76" spans="1:13" x14ac:dyDescent="0.25">
      <c r="A76" s="31"/>
      <c r="B76" s="38"/>
      <c r="C76" s="31"/>
      <c r="D76" s="38" t="s">
        <v>16</v>
      </c>
      <c r="E76" s="39">
        <f>E77-E75</f>
        <v>108</v>
      </c>
      <c r="F76" s="3"/>
    </row>
    <row r="77" spans="1:13" x14ac:dyDescent="0.25">
      <c r="A77" s="31"/>
      <c r="B77" s="38"/>
      <c r="C77" s="31"/>
      <c r="D77" s="38" t="s">
        <v>17</v>
      </c>
      <c r="E77" s="40">
        <f>(E17+E30+E45+E56+E66+E73)</f>
        <v>127</v>
      </c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  <mergeCell ref="A67:B67"/>
    <mergeCell ref="A6:B6"/>
    <mergeCell ref="A2:B2"/>
    <mergeCell ref="A4:B4"/>
    <mergeCell ref="A18:B18"/>
    <mergeCell ref="A31:B31"/>
    <mergeCell ref="A3:B3"/>
    <mergeCell ref="A5:B5"/>
  </mergeCells>
  <dataValidations count="17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>
      <formula1>0</formula1>
      <formula2>3</formula2>
    </dataValidation>
    <dataValidation type="whole" allowBlank="1" showInputMessage="1" showErrorMessage="1" error="ژمارەكەت هەڵە نووسیوە نابێ لە 7 زیاتر بێت" sqref="D58:D59 D65 D44">
      <formula1>0</formula1>
      <formula2>7</formula2>
    </dataValidation>
    <dataValidation type="whole" allowBlank="1" showInputMessage="1" showErrorMessage="1" error="ژمارەكەت هەڵە نووسیوە نابێ لە 10 زیاتر بێت" sqref="D50 D39:D40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>
      <formula1>0</formula1>
      <formula2>1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>
      <formula1>0</formula1>
      <formula2>14</formula2>
    </dataValidation>
    <dataValidation type="whole" allowBlank="1" showInputMessage="1" showErrorMessage="1" sqref="D9">
      <formula1>0</formula1>
      <formula2>5</formula2>
    </dataValidation>
    <dataValidation type="whole" allowBlank="1" showInputMessage="1" showErrorMessage="1" error="ژمارەكەت هەڵە نووسیوە نابێ لە 9 زیاتر بێت" sqref="D27">
      <formula1>0</formula1>
      <formula2>9</formula2>
    </dataValidation>
    <dataValidation type="whole" allowBlank="1" showInputMessage="1" showErrorMessage="1" error="ژمارەكەت هەڵە نووسیوە نابێ لە 5 زیاتر بێت" sqref="D42">
      <formula1>0</formula1>
      <formula2>5</formula2>
    </dataValidation>
    <dataValidation type="whole" allowBlank="1" showInputMessage="1" showErrorMessage="1" error="ژمارەكەت هەڵە نووسیوە نابێ لە 6 زیاتر بێت" sqref="D71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19</v>
      </c>
      <c r="B1" s="8"/>
      <c r="C1">
        <v>0</v>
      </c>
    </row>
    <row r="2" spans="1:3" ht="14.25" x14ac:dyDescent="0.2">
      <c r="A2" s="11" t="s">
        <v>21</v>
      </c>
      <c r="B2" s="8"/>
      <c r="C2">
        <v>1</v>
      </c>
    </row>
    <row r="3" spans="1:3" ht="14.25" x14ac:dyDescent="0.2">
      <c r="A3" s="12" t="s">
        <v>23</v>
      </c>
      <c r="B3" s="8"/>
      <c r="C3">
        <v>2</v>
      </c>
    </row>
    <row r="4" spans="1:3" ht="14.25" x14ac:dyDescent="0.2">
      <c r="A4" s="12" t="s">
        <v>25</v>
      </c>
      <c r="B4" s="8"/>
      <c r="C4">
        <v>3</v>
      </c>
    </row>
    <row r="5" spans="1:3" ht="14.25" customHeight="1" x14ac:dyDescent="0.2">
      <c r="A5" s="12" t="s">
        <v>27</v>
      </c>
      <c r="B5" s="8"/>
    </row>
    <row r="6" spans="1:3" ht="14.25" x14ac:dyDescent="0.2">
      <c r="A6" s="12" t="s">
        <v>29</v>
      </c>
      <c r="B6" s="8"/>
    </row>
    <row r="7" spans="1:3" ht="14.25" x14ac:dyDescent="0.2">
      <c r="A7" s="12" t="s">
        <v>31</v>
      </c>
      <c r="B7" s="8"/>
    </row>
    <row r="8" spans="1:3" ht="14.25" x14ac:dyDescent="0.2">
      <c r="A8" s="11" t="s">
        <v>20</v>
      </c>
      <c r="B8" s="8"/>
    </row>
    <row r="9" spans="1:3" ht="14.25" x14ac:dyDescent="0.2">
      <c r="A9" s="12" t="s">
        <v>22</v>
      </c>
      <c r="B9" s="8"/>
    </row>
    <row r="10" spans="1:3" ht="14.25" x14ac:dyDescent="0.2">
      <c r="A10" s="12" t="s">
        <v>24</v>
      </c>
      <c r="B10" s="8"/>
    </row>
    <row r="11" spans="1:3" ht="14.25" x14ac:dyDescent="0.2">
      <c r="A11" s="12" t="s">
        <v>26</v>
      </c>
      <c r="B11" s="8"/>
    </row>
    <row r="12" spans="1:3" ht="14.25" x14ac:dyDescent="0.2">
      <c r="A12" s="12" t="s">
        <v>28</v>
      </c>
      <c r="B12" s="8"/>
    </row>
    <row r="13" spans="1:3" ht="14.25" x14ac:dyDescent="0.2">
      <c r="A13" s="12" t="s">
        <v>30</v>
      </c>
      <c r="B13" s="8"/>
    </row>
    <row r="14" spans="1:3" ht="14.25" x14ac:dyDescent="0.2">
      <c r="A14" s="12" t="s">
        <v>32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HS</cp:lastModifiedBy>
  <dcterms:modified xsi:type="dcterms:W3CDTF">2022-06-01T10:46:26Z</dcterms:modified>
</cp:coreProperties>
</file>