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AD" sheetId="1" r:id="rId1"/>
    <sheet name="Teacher Portfolio" sheetId="2" r:id="rId2"/>
    <sheet name="Sheet1" sheetId="3" state="hidden" r:id="rId3"/>
  </sheets>
  <definedNames>
    <definedName name="_xlnm.Print_Area" localSheetId="0">'CAD'!$A$1:$I$86</definedName>
  </definedNames>
  <calcPr fullCalcOnLoad="1"/>
</workbook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<sst xmlns="http://schemas.openxmlformats.org/spreadsheetml/2006/main" count="205" uniqueCount="171">
  <si>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</si>
  <si>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</si>
  <si>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</si>
  <si>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</si>
  <si>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</si>
  <si>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</si>
  <si>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</si>
  <si>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</si>
  <si>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</si>
  <si>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</si>
  <si>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</si>
  <si>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</si>
  <si>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</si>
  <si>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</si>
  <si>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</si>
  <si>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</si>
  <si>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</si>
  <si>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</si>
  <si>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</si>
  <si>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</si>
  <si>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</si>
  <si>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</si>
  <si>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</si>
  <si>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</si>
  <si>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</si>
  <si>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</si>
  <si>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</si>
  <si>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</si>
  <si>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</si>
  <si>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</si>
  <si>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</si>
  <si>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</si>
  <si>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</si>
  <si>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</si>
  <si>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</si>
  <si>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</si>
  <si>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</si>
  <si>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</si>
  <si>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</si>
  <si>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</si>
  <si>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</si>
  <si>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</si>
  <si>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</si>
  <si>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</si>
  <si>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</si>
  <si>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</si>
  <si>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</si>
  <si>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</si>
  <si>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</si>
  <si>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</si>
  <si>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</si>
  <si>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</si>
  <si>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</si>
  <si>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</si>
  <si>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</si>
  <si>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</si>
  <si>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</si>
  <si>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</si>
  <si>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</si>
  <si>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</si>
  <si>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</si>
  <si>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</si>
  <si>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</si>
  <si>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</si>
  <si>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</si>
  <si>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</si>
  <si>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</si>
  <si>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</si>
  <si>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</si>
  <si>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</si>
  <si>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</si>
  <si>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</si>
  <si>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</si>
  <si>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</si>
  <si>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</si>
  <si>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</si>
  <si>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</si>
  <si>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</si>
  <si>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</si>
  <si>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</si>
  <si>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</si>
  <si>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</si>
  <si>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</si>
  <si>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</si>
  <si>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</si>
  <si>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</si>
  <si>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</si>
  <si>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</si>
  <si>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</si>
  <si>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</si>
  <si>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</si>
  <si>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</si>
  <si>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</si>
  <si>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</si>
  <si>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</si>
  <si>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</si>
  <si>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</si>
  <si>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</si>
  <si>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</si>
  <si>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</si>
  <si>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</si>
  <si>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</si>
  <si>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</si>
  <si>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</si>
  <si>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</si>
  <si>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</si>
  <si>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</si>
  <si>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</si>
  <si>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</si>
  <si>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</si>
  <si>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</si>
  <si>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</si>
  <si>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</si>
  <si>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</si>
  <si>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</si>
  <si>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</si>
  <si>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</si>
  <si>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</si>
  <si>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</si>
  <si>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</si>
  <si>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</si>
  <si>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</si>
  <si>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</si>
  <si>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</si>
  <si>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</si>
  <si>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</si>
  <si>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</si>
  <si>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</si>
  <si>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</si>
  <si>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</si>
  <si>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</si>
  <si>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</si>
  <si>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</si>
  <si>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</si>
  <si>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</si>
  <si>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</si>
  <si>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</si>
  <si>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</si>
  <si>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</si>
  <si>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</si>
  <si>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</si>
  <si>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</si>
  <si>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</si>
  <si>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</si>
  <si>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</si>
  <si>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</si>
  <si>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</si>
  <si>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</si>
  <si>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</si>
  <si>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</si>
  <si>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</si>
  <si>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</si>
  <si>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</si>
  <si>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</si>
  <si>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</si>
  <si>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</si>
  <si>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</si>
  <si>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</si>
  <si>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</si>
  <si>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</si>
  <si>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</si>
  <si>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</si>
  <si>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</si>
  <si>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</si>
  <si>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</si>
  <si>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</si>
  <si>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</si>
  <si>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</si>
  <si>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پ.ی.د. ولید خالد عبدالکریم</t>
  </si>
  <si>
    <t>ڕێنمایی دەروونی وپەروەردەیی</t>
  </si>
  <si>
    <t>پرۆفیسۆری یاریدەدەر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</si>
</sst>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10"/>
      <name val="Arial"/>
      <family val="2"/>
    </font>
    <font>
      <sz val="11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1.5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mbria"/>
      <family val="1"/>
    </font>
    <font>
      <sz val="22"/>
      <color indexed="8"/>
      <name val="Unikurd Jino"/>
      <family val="2"/>
    </font>
    <font>
      <sz val="14"/>
      <color indexed="9"/>
      <name val="Calibri"/>
      <family val="2"/>
    </font>
    <font>
      <b/>
      <sz val="16"/>
      <color indexed="9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sz val="22"/>
      <color indexed="9"/>
      <name val="Unikurd Jin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Tahoma"/>
      <family val="2"/>
    </font>
    <font>
      <b/>
      <sz val="11"/>
      <color rgb="FFFF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ahoma"/>
      <family val="2"/>
    </font>
    <font>
      <sz val="11.5"/>
      <color rgb="FF000000"/>
      <name val="Arial"/>
      <family val="2"/>
    </font>
    <font>
      <sz val="14"/>
      <color theme="1"/>
      <name val="Calibri"/>
      <family val="2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mbria"/>
      <family val="1"/>
    </font>
    <font>
      <sz val="22"/>
      <color theme="1"/>
      <name val="Unikurd Jino"/>
      <family val="2"/>
    </font>
    <font>
      <sz val="14"/>
      <color theme="0"/>
      <name val="Calibri"/>
      <family val="2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sz val="22"/>
      <color theme="0"/>
      <name val="Unikurd Jin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F2E"/>
        <bgColor indexed="64"/>
      </patternFill>
    </fill>
    <fill>
      <patternFill patternType="solid">
        <fgColor rgb="FF33E1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3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11" xfId="0" applyFont="1" applyBorder="1" applyAlignment="1">
      <alignment/>
    </xf>
    <xf numFmtId="0" fontId="66" fillId="37" borderId="12" xfId="0" applyFont="1" applyFill="1" applyBorder="1" applyAlignment="1">
      <alignment horizontal="center"/>
    </xf>
    <xf numFmtId="0" fontId="66" fillId="38" borderId="12" xfId="0" applyFont="1" applyFill="1" applyBorder="1" applyAlignment="1">
      <alignment horizontal="center"/>
    </xf>
    <xf numFmtId="0" fontId="66" fillId="39" borderId="12" xfId="0" applyFont="1" applyFill="1" applyBorder="1" applyAlignment="1">
      <alignment horizontal="center"/>
    </xf>
    <xf numFmtId="0" fontId="65" fillId="40" borderId="12" xfId="0" applyFont="1" applyFill="1" applyBorder="1" applyAlignment="1">
      <alignment horizontal="center"/>
    </xf>
    <xf numFmtId="0" fontId="65" fillId="41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42" borderId="0" xfId="0" applyFont="1" applyFill="1" applyAlignment="1">
      <alignment horizontal="center"/>
    </xf>
    <xf numFmtId="0" fontId="65" fillId="43" borderId="0" xfId="0" applyFont="1" applyFill="1" applyAlignment="1">
      <alignment horizontal="center"/>
    </xf>
    <xf numFmtId="0" fontId="67" fillId="0" borderId="0" xfId="0" applyFont="1" applyAlignment="1">
      <alignment/>
    </xf>
    <xf numFmtId="0" fontId="65" fillId="0" borderId="12" xfId="0" applyFont="1" applyBorder="1" applyAlignment="1">
      <alignment/>
    </xf>
    <xf numFmtId="0" fontId="66" fillId="0" borderId="0" xfId="0" applyFont="1" applyAlignment="1">
      <alignment/>
    </xf>
    <xf numFmtId="0" fontId="65" fillId="44" borderId="0" xfId="0" applyFont="1" applyFill="1" applyAlignment="1">
      <alignment horizontal="center"/>
    </xf>
    <xf numFmtId="0" fontId="65" fillId="45" borderId="0" xfId="0" applyFont="1" applyFill="1" applyAlignment="1">
      <alignment horizontal="center"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5" fillId="46" borderId="12" xfId="0" applyFont="1" applyFill="1" applyBorder="1" applyAlignment="1" applyProtection="1">
      <alignment horizontal="center" vertical="center"/>
      <protection/>
    </xf>
    <xf numFmtId="0" fontId="65" fillId="46" borderId="12" xfId="0" applyFont="1" applyFill="1" applyBorder="1" applyAlignment="1">
      <alignment horizontal="center" vertical="center"/>
    </xf>
    <xf numFmtId="0" fontId="65" fillId="46" borderId="12" xfId="0" applyFont="1" applyFill="1" applyBorder="1" applyAlignment="1">
      <alignment horizontal="center"/>
    </xf>
    <xf numFmtId="0" fontId="65" fillId="46" borderId="12" xfId="0" applyFont="1" applyFill="1" applyBorder="1" applyAlignment="1" applyProtection="1">
      <alignment horizontal="center"/>
      <protection/>
    </xf>
    <xf numFmtId="0" fontId="65" fillId="47" borderId="12" xfId="0" applyFont="1" applyFill="1" applyBorder="1" applyAlignment="1">
      <alignment horizontal="center"/>
    </xf>
    <xf numFmtId="0" fontId="65" fillId="47" borderId="12" xfId="0" applyFont="1" applyFill="1" applyBorder="1" applyAlignment="1">
      <alignment horizontal="center" vertical="center"/>
    </xf>
    <xf numFmtId="0" fontId="65" fillId="13" borderId="13" xfId="0" applyFont="1" applyFill="1" applyBorder="1" applyAlignment="1">
      <alignment vertical="center"/>
    </xf>
    <xf numFmtId="0" fontId="65" fillId="13" borderId="13" xfId="0" applyFont="1" applyFill="1" applyBorder="1" applyAlignment="1">
      <alignment/>
    </xf>
    <xf numFmtId="0" fontId="65" fillId="13" borderId="12" xfId="0" applyFont="1" applyFill="1" applyBorder="1" applyAlignment="1">
      <alignment horizontal="right"/>
    </xf>
    <xf numFmtId="0" fontId="65" fillId="13" borderId="12" xfId="0" applyFont="1" applyFill="1" applyBorder="1" applyAlignment="1">
      <alignment horizontal="right" vertical="center"/>
    </xf>
    <xf numFmtId="0" fontId="65" fillId="13" borderId="12" xfId="0" applyFont="1" applyFill="1" applyBorder="1" applyAlignment="1">
      <alignment vertical="center"/>
    </xf>
    <xf numFmtId="0" fontId="65" fillId="13" borderId="12" xfId="0" applyFont="1" applyFill="1" applyBorder="1" applyAlignment="1">
      <alignment/>
    </xf>
    <xf numFmtId="0" fontId="65" fillId="48" borderId="14" xfId="0" applyFont="1" applyFill="1" applyBorder="1" applyAlignment="1">
      <alignment vertical="center"/>
    </xf>
    <xf numFmtId="0" fontId="65" fillId="48" borderId="12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8" fillId="48" borderId="14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48" borderId="14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5" fillId="48" borderId="12" xfId="0" applyFont="1" applyFill="1" applyBorder="1" applyAlignment="1">
      <alignment vertical="center"/>
    </xf>
    <xf numFmtId="0" fontId="65" fillId="48" borderId="12" xfId="0" applyFont="1" applyFill="1" applyBorder="1" applyAlignment="1">
      <alignment horizontal="right" vertical="center"/>
    </xf>
    <xf numFmtId="0" fontId="65" fillId="49" borderId="12" xfId="0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55" applyBorder="1">
      <alignment/>
      <protection/>
    </xf>
    <xf numFmtId="0" fontId="43" fillId="0" borderId="0" xfId="55" applyBorder="1" applyAlignment="1">
      <alignment horizontal="center" vertical="center"/>
      <protection/>
    </xf>
    <xf numFmtId="0" fontId="43" fillId="0" borderId="0" xfId="55" applyBorder="1" applyAlignment="1">
      <alignment/>
      <protection/>
    </xf>
    <xf numFmtId="0" fontId="43" fillId="35" borderId="0" xfId="55" applyFill="1" applyBorder="1" applyAlignment="1">
      <alignment horizontal="center" vertical="center"/>
      <protection/>
    </xf>
    <xf numFmtId="0" fontId="69" fillId="33" borderId="13" xfId="55" applyFont="1" applyFill="1" applyBorder="1" applyAlignment="1">
      <alignment horizontal="center" vertical="center"/>
      <protection/>
    </xf>
    <xf numFmtId="0" fontId="58" fillId="0" borderId="0" xfId="55" applyFont="1" applyFill="1" applyBorder="1">
      <alignment/>
      <protection/>
    </xf>
    <xf numFmtId="0" fontId="69" fillId="34" borderId="13" xfId="55" applyFont="1" applyFill="1" applyBorder="1" applyAlignment="1">
      <alignment horizontal="center" vertical="center"/>
      <protection/>
    </xf>
    <xf numFmtId="0" fontId="69" fillId="0" borderId="13" xfId="55" applyFont="1" applyBorder="1" applyAlignment="1">
      <alignment horizontal="center" vertical="center"/>
      <protection/>
    </xf>
    <xf numFmtId="0" fontId="69" fillId="0" borderId="13" xfId="55" applyFont="1" applyBorder="1" applyAlignment="1">
      <alignment/>
      <protection/>
    </xf>
    <xf numFmtId="0" fontId="70" fillId="50" borderId="13" xfId="55" applyFont="1" applyFill="1" applyBorder="1" applyAlignment="1">
      <alignment horizontal="center" vertical="center" wrapText="1"/>
      <protection/>
    </xf>
    <xf numFmtId="0" fontId="69" fillId="19" borderId="13" xfId="55" applyFont="1" applyFill="1" applyBorder="1" applyAlignment="1">
      <alignment horizontal="center" vertical="center"/>
      <protection/>
    </xf>
    <xf numFmtId="0" fontId="70" fillId="50" borderId="13" xfId="55" applyFont="1" applyFill="1" applyBorder="1" applyAlignment="1">
      <alignment horizontal="justify" vertical="center" wrapText="1"/>
      <protection/>
    </xf>
    <xf numFmtId="0" fontId="71" fillId="50" borderId="13" xfId="55" applyFont="1" applyFill="1" applyBorder="1" applyAlignment="1">
      <alignment horizontal="justify" vertical="center" wrapText="1"/>
      <protection/>
    </xf>
    <xf numFmtId="0" fontId="72" fillId="50" borderId="13" xfId="55" applyFont="1" applyFill="1" applyBorder="1" applyAlignment="1">
      <alignment horizontal="justify" vertical="center" wrapText="1"/>
      <protection/>
    </xf>
    <xf numFmtId="0" fontId="69" fillId="34" borderId="13" xfId="55" applyFont="1" applyFill="1" applyBorder="1">
      <alignment/>
      <protection/>
    </xf>
    <xf numFmtId="0" fontId="70" fillId="34" borderId="13" xfId="55" applyFont="1" applyFill="1" applyBorder="1" applyAlignment="1">
      <alignment horizontal="center" vertical="center" wrapText="1"/>
      <protection/>
    </xf>
    <xf numFmtId="0" fontId="58" fillId="33" borderId="0" xfId="55" applyFont="1" applyFill="1" applyBorder="1">
      <alignment/>
      <protection/>
    </xf>
    <xf numFmtId="0" fontId="58" fillId="0" borderId="0" xfId="55" applyFont="1" applyBorder="1">
      <alignment/>
      <protection/>
    </xf>
    <xf numFmtId="0" fontId="69" fillId="0" borderId="13" xfId="55" applyFont="1" applyFill="1" applyBorder="1" applyAlignment="1">
      <alignment horizontal="center" vertical="center"/>
      <protection/>
    </xf>
    <xf numFmtId="0" fontId="73" fillId="51" borderId="0" xfId="55" applyFont="1" applyFill="1" applyBorder="1" applyAlignment="1">
      <alignment horizontal="center"/>
      <protection/>
    </xf>
    <xf numFmtId="0" fontId="69" fillId="0" borderId="15" xfId="55" applyFont="1" applyBorder="1" applyAlignment="1">
      <alignment horizontal="center" vertical="center"/>
      <protection/>
    </xf>
    <xf numFmtId="0" fontId="70" fillId="52" borderId="16" xfId="55" applyFont="1" applyFill="1" applyBorder="1" applyAlignment="1">
      <alignment horizontal="center" vertical="center" wrapText="1"/>
      <protection/>
    </xf>
    <xf numFmtId="0" fontId="70" fillId="34" borderId="17" xfId="55" applyFont="1" applyFill="1" applyBorder="1" applyAlignment="1">
      <alignment horizontal="center" vertical="center" wrapText="1"/>
      <protection/>
    </xf>
    <xf numFmtId="0" fontId="73" fillId="34" borderId="0" xfId="55" applyFont="1" applyFill="1" applyBorder="1" applyAlignment="1">
      <alignment horizontal="center"/>
      <protection/>
    </xf>
    <xf numFmtId="0" fontId="74" fillId="50" borderId="13" xfId="55" applyFont="1" applyFill="1" applyBorder="1" applyAlignment="1">
      <alignment horizontal="center" vertical="center"/>
      <protection/>
    </xf>
    <xf numFmtId="0" fontId="74" fillId="50" borderId="13" xfId="55" applyFont="1" applyFill="1" applyBorder="1" applyAlignment="1">
      <alignment horizontal="center" vertical="center" wrapText="1"/>
      <protection/>
    </xf>
    <xf numFmtId="0" fontId="75" fillId="16" borderId="0" xfId="55" applyFont="1" applyFill="1" applyBorder="1" applyAlignment="1">
      <alignment/>
      <protection/>
    </xf>
    <xf numFmtId="0" fontId="69" fillId="16" borderId="0" xfId="55" applyFont="1" applyFill="1" applyBorder="1" applyAlignment="1">
      <alignment horizontal="center" vertical="center"/>
      <protection/>
    </xf>
    <xf numFmtId="0" fontId="76" fillId="53" borderId="0" xfId="55" applyFont="1" applyFill="1" applyBorder="1" applyAlignment="1">
      <alignment horizontal="center" vertical="center"/>
      <protection/>
    </xf>
    <xf numFmtId="0" fontId="77" fillId="53" borderId="0" xfId="55" applyFont="1" applyFill="1" applyBorder="1" applyAlignment="1">
      <alignment horizontal="center" vertical="center" wrapText="1"/>
      <protection/>
    </xf>
    <xf numFmtId="0" fontId="77" fillId="53" borderId="13" xfId="55" applyFont="1" applyFill="1" applyBorder="1" applyAlignment="1">
      <alignment horizontal="right" vertical="center" wrapText="1"/>
      <protection/>
    </xf>
    <xf numFmtId="0" fontId="78" fillId="16" borderId="0" xfId="55" applyFont="1" applyFill="1" applyBorder="1" applyAlignment="1">
      <alignment horizontal="center" vertical="center"/>
      <protection/>
    </xf>
    <xf numFmtId="0" fontId="79" fillId="53" borderId="0" xfId="55" applyFont="1" applyFill="1" applyBorder="1" applyAlignment="1">
      <alignment horizontal="center" vertical="center"/>
      <protection/>
    </xf>
    <xf numFmtId="0" fontId="77" fillId="53" borderId="13" xfId="55" applyFont="1" applyFill="1" applyBorder="1" applyAlignment="1">
      <alignment horizontal="center" vertical="center" wrapText="1"/>
      <protection/>
    </xf>
    <xf numFmtId="0" fontId="80" fillId="54" borderId="0" xfId="0" applyFont="1" applyFill="1" applyAlignment="1">
      <alignment horizontal="center"/>
    </xf>
    <xf numFmtId="0" fontId="81" fillId="43" borderId="18" xfId="0" applyFont="1" applyFill="1" applyBorder="1" applyAlignment="1">
      <alignment horizontal="right"/>
    </xf>
    <xf numFmtId="0" fontId="81" fillId="43" borderId="19" xfId="0" applyFont="1" applyFill="1" applyBorder="1" applyAlignment="1">
      <alignment horizontal="right"/>
    </xf>
    <xf numFmtId="0" fontId="66" fillId="48" borderId="20" xfId="0" applyFont="1" applyFill="1" applyBorder="1" applyAlignment="1">
      <alignment horizontal="left"/>
    </xf>
    <xf numFmtId="0" fontId="3" fillId="55" borderId="14" xfId="0" applyFont="1" applyFill="1" applyBorder="1" applyAlignment="1">
      <alignment horizontal="left"/>
    </xf>
    <xf numFmtId="0" fontId="81" fillId="43" borderId="21" xfId="0" applyFont="1" applyFill="1" applyBorder="1" applyAlignment="1">
      <alignment horizontal="right"/>
    </xf>
    <xf numFmtId="0" fontId="81" fillId="43" borderId="22" xfId="0" applyFont="1" applyFill="1" applyBorder="1" applyAlignment="1">
      <alignment horizontal="right"/>
    </xf>
    <xf numFmtId="0" fontId="66" fillId="0" borderId="0" xfId="0" applyFont="1" applyAlignment="1">
      <alignment horizontal="center"/>
    </xf>
    <xf numFmtId="0" fontId="79" fillId="53" borderId="20" xfId="0" applyFont="1" applyFill="1" applyBorder="1" applyAlignment="1">
      <alignment horizontal="center" wrapText="1"/>
    </xf>
    <xf numFmtId="0" fontId="79" fillId="53" borderId="23" xfId="0" applyFont="1" applyFill="1" applyBorder="1" applyAlignment="1">
      <alignment horizontal="center"/>
    </xf>
    <xf numFmtId="0" fontId="79" fillId="53" borderId="10" xfId="0" applyFont="1" applyFill="1" applyBorder="1" applyAlignment="1">
      <alignment horizontal="center"/>
    </xf>
    <xf numFmtId="0" fontId="82" fillId="46" borderId="20" xfId="0" applyFont="1" applyFill="1" applyBorder="1" applyAlignment="1">
      <alignment horizontal="center"/>
    </xf>
    <xf numFmtId="0" fontId="82" fillId="46" borderId="14" xfId="0" applyFont="1" applyFill="1" applyBorder="1" applyAlignment="1">
      <alignment horizontal="center"/>
    </xf>
    <xf numFmtId="0" fontId="66" fillId="54" borderId="0" xfId="0" applyFont="1" applyFill="1" applyBorder="1" applyAlignment="1">
      <alignment horizontal="right" vertical="center" wrapText="1"/>
    </xf>
    <xf numFmtId="0" fontId="70" fillId="33" borderId="24" xfId="55" applyFont="1" applyFill="1" applyBorder="1" applyAlignment="1">
      <alignment horizontal="center" vertical="center" wrapText="1"/>
      <protection/>
    </xf>
    <xf numFmtId="0" fontId="70" fillId="33" borderId="25" xfId="55" applyFont="1" applyFill="1" applyBorder="1" applyAlignment="1">
      <alignment horizontal="center" vertical="center" wrapText="1"/>
      <protection/>
    </xf>
    <xf numFmtId="0" fontId="70" fillId="33" borderId="26" xfId="55" applyFont="1" applyFill="1" applyBorder="1" applyAlignment="1">
      <alignment horizontal="center" vertical="center" wrapText="1"/>
      <protection/>
    </xf>
    <xf numFmtId="0" fontId="70" fillId="35" borderId="27" xfId="55" applyFont="1" applyFill="1" applyBorder="1" applyAlignment="1">
      <alignment horizontal="center" vertical="center" wrapText="1"/>
      <protection/>
    </xf>
    <xf numFmtId="0" fontId="70" fillId="35" borderId="28" xfId="55" applyFont="1" applyFill="1" applyBorder="1" applyAlignment="1">
      <alignment horizontal="center" vertical="center" wrapText="1"/>
      <protection/>
    </xf>
    <xf numFmtId="0" fontId="83" fillId="53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1990725</xdr:colOff>
      <xdr:row>5</xdr:row>
      <xdr:rowOff>180975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2305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5772150</xdr:colOff>
      <xdr:row>0</xdr:row>
      <xdr:rowOff>47625</xdr:rowOff>
    </xdr:from>
    <xdr:to>
      <xdr:col>4</xdr:col>
      <xdr:colOff>752475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47625"/>
          <a:ext cx="2914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03"/>
  <sheetViews>
    <sheetView rightToLeft="1" tabSelected="1" zoomScale="90" zoomScaleNormal="90" zoomScaleSheetLayoutView="100" zoomScalePageLayoutView="0" workbookViewId="0" topLeftCell="A1">
      <selection activeCell="A1" sqref="A1:E1"/>
    </sheetView>
  </sheetViews>
  <sheetFormatPr defaultColWidth="14.421875" defaultRowHeight="15.75" customHeight="1"/>
  <cols>
    <col min="1" max="1" width="4.7109375" style="0" customWidth="1"/>
    <col min="2" max="2" width="78.28125" style="62" customWidth="1"/>
    <col min="3" max="3" width="17.8515625" style="0" bestFit="1" customWidth="1"/>
    <col min="4" max="4" width="22.7109375" style="0" bestFit="1" customWidth="1"/>
    <col min="5" max="5" width="16.8515625" style="0" customWidth="1"/>
    <col min="6" max="6" width="17.7109375" style="0" customWidth="1"/>
  </cols>
  <sheetData>
    <row r="1" spans="1:8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6" ht="15.7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63</v>
      </c>
    </row>
    <row r="3" spans="1:7" ht="15.75">
      <c r="A3" s="100" t="s">
        <v>45</v>
      </c>
      <c r="B3" s="101"/>
      <c r="C3" s="108" t="s">
        <v>52</v>
      </c>
      <c r="D3" s="109"/>
      <c r="E3" s="5" t="s">
        <v>11</v>
      </c>
      <c r="F3" s="12">
        <f>E68</f>
        <v>174</v>
      </c>
      <c r="G3" s="15" t="e">
        <f>#VALUE!</f>
        <v>#VALUE!</v>
      </c>
    </row>
    <row r="4" spans="1:6" ht="15.7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IF(E69&gt;199,200,E69)</f>
        <v>200</v>
      </c>
    </row>
    <row r="5" spans="1:6" ht="15.75">
      <c r="A5" s="100" t="s">
        <v>47</v>
      </c>
      <c r="B5" s="101"/>
      <c r="C5" s="108" t="s">
        <v>170</v>
      </c>
      <c r="D5" s="109"/>
      <c r="E5" s="1"/>
      <c r="F5" s="1"/>
    </row>
    <row r="6" spans="1:7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9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aca="true" t="shared" si="0" ref="E8:E13">D8*C8</f>
        <v>6</v>
      </c>
      <c r="F8" s="110"/>
      <c r="G8" s="110"/>
      <c r="H8" s="110"/>
      <c r="I8" s="110"/>
      <c r="J8" s="36"/>
      <c r="K8" s="36"/>
      <c r="L8" s="36"/>
      <c r="M8" s="36"/>
    </row>
    <row r="9" spans="1:9" ht="14.25" customHeight="1">
      <c r="A9" s="44">
        <v>-3</v>
      </c>
      <c r="B9" s="50" t="s">
        <v>73</v>
      </c>
      <c r="C9" s="42">
        <v>3</v>
      </c>
      <c r="D9" s="40">
        <v>7</v>
      </c>
      <c r="E9" s="25">
        <f t="shared" si="0"/>
        <v>21</v>
      </c>
      <c r="F9" s="110"/>
      <c r="G9" s="110"/>
      <c r="H9" s="110"/>
      <c r="I9" s="110"/>
    </row>
    <row r="10" spans="1:9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0"/>
        <v>6</v>
      </c>
      <c r="F10" s="110"/>
      <c r="G10" s="110"/>
      <c r="H10" s="110"/>
      <c r="I10" s="110"/>
    </row>
    <row r="11" spans="1:9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10"/>
      <c r="G11" s="110"/>
      <c r="H11" s="110"/>
      <c r="I11" s="110"/>
    </row>
    <row r="12" spans="1:9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10"/>
      <c r="G12" s="110"/>
      <c r="H12" s="110"/>
      <c r="I12" s="110"/>
    </row>
    <row r="13" spans="1:9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10"/>
      <c r="G13" s="110"/>
      <c r="H13" s="110"/>
      <c r="I13" s="110"/>
    </row>
    <row r="14" spans="1:9" ht="14.25" customHeight="1">
      <c r="A14" s="28" t="s">
        <v>71</v>
      </c>
      <c r="B14" s="55"/>
      <c r="C14" s="28"/>
      <c r="D14" s="28"/>
      <c r="E14" s="29">
        <f>SUM(E7:E13)</f>
        <v>63</v>
      </c>
      <c r="F14" s="110"/>
      <c r="G14" s="110"/>
      <c r="H14" s="110"/>
      <c r="I14" s="110"/>
    </row>
    <row r="15" spans="1:9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9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aca="true" t="shared" si="1" ref="E16:E22">D16*C16</f>
        <v>5</v>
      </c>
      <c r="F16" s="110"/>
      <c r="G16" s="110"/>
      <c r="H16" s="110"/>
      <c r="I16" s="110"/>
    </row>
    <row r="17" spans="1:9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1"/>
        <v>7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1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1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si="1"/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48</v>
      </c>
      <c r="F23" s="4"/>
      <c r="G23" s="16"/>
      <c r="H23" s="16"/>
      <c r="I23" s="16"/>
      <c r="J23" s="16"/>
      <c r="K23" s="16"/>
      <c r="L23" s="16"/>
      <c r="M23" s="16"/>
    </row>
    <row r="24" spans="1:12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2" ht="15">
      <c r="A25" s="45">
        <v>-15</v>
      </c>
      <c r="B25" s="50" t="s">
        <v>21</v>
      </c>
      <c r="C25" s="42">
        <v>12</v>
      </c>
      <c r="D25" s="40">
        <v>0</v>
      </c>
      <c r="E25" s="25">
        <f aca="true" t="shared" si="2" ref="E25:E35">D25*C25</f>
        <v>0</v>
      </c>
      <c r="F25" s="4"/>
      <c r="G25" s="16"/>
      <c r="H25" s="16"/>
      <c r="I25" s="16"/>
      <c r="J25" s="16"/>
      <c r="K25" s="16"/>
      <c r="L25" s="16"/>
    </row>
    <row r="26" spans="1:12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2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2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1</v>
      </c>
      <c r="E29" s="25">
        <f t="shared" si="2"/>
        <v>10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2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2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1</v>
      </c>
      <c r="E34" s="25">
        <f t="shared" si="2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4</v>
      </c>
      <c r="E37" s="25">
        <f>D37*C37</f>
        <v>8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39</v>
      </c>
      <c r="F38" s="4"/>
      <c r="G38" s="16"/>
      <c r="H38" s="16"/>
      <c r="I38" s="16"/>
      <c r="J38" s="16"/>
      <c r="K38" s="16"/>
      <c r="L38" s="16"/>
      <c r="M38" s="16"/>
    </row>
    <row r="39" spans="1:13" ht="15.7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3</v>
      </c>
      <c r="E40" s="25">
        <f aca="true" t="shared" si="3" ref="E40:E45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9</v>
      </c>
      <c r="E41" s="25">
        <f t="shared" si="3"/>
        <v>18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3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3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3</v>
      </c>
      <c r="E46" s="25">
        <f>D46*C46</f>
        <v>9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66</v>
      </c>
      <c r="F47" s="37"/>
      <c r="G47" s="16"/>
      <c r="H47" s="16"/>
      <c r="I47" s="16"/>
      <c r="J47" s="16"/>
      <c r="K47" s="16"/>
      <c r="L47" s="16"/>
      <c r="M47" s="16"/>
    </row>
    <row r="48" spans="1:13" ht="15.7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7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>D61*C61</f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6" ht="15.75">
      <c r="A66" s="27"/>
      <c r="B66" s="61"/>
      <c r="C66" s="27"/>
      <c r="D66" s="27"/>
      <c r="E66" s="30"/>
      <c r="F66" s="3"/>
    </row>
    <row r="67" spans="1:6" ht="17.25" customHeight="1">
      <c r="A67" s="27"/>
      <c r="B67" s="61"/>
      <c r="C67" s="27"/>
      <c r="D67" s="33" t="s">
        <v>10</v>
      </c>
      <c r="E67" s="29">
        <f>E7+E18+E19</f>
        <v>63</v>
      </c>
      <c r="F67" s="4"/>
    </row>
    <row r="68" spans="1:6" ht="15.75">
      <c r="A68" s="27"/>
      <c r="B68" s="61"/>
      <c r="C68" s="27"/>
      <c r="D68" s="33" t="s">
        <v>11</v>
      </c>
      <c r="E68" s="34">
        <f>E69-E67</f>
        <v>174</v>
      </c>
      <c r="F68" s="4"/>
    </row>
    <row r="69" spans="1:6" ht="15.75">
      <c r="A69" s="27"/>
      <c r="B69" s="61"/>
      <c r="C69" s="27"/>
      <c r="D69" s="33" t="s">
        <v>12</v>
      </c>
      <c r="E69" s="35">
        <f>(E14+E23+E38+E47+E57+E65)</f>
        <v>237</v>
      </c>
      <c r="F69" s="4"/>
    </row>
    <row r="70" spans="1:6" ht="14.25">
      <c r="A70" s="3"/>
      <c r="B70" s="37"/>
      <c r="C70" s="6"/>
      <c r="D70" s="6"/>
      <c r="E70" s="6"/>
      <c r="F70" s="3"/>
    </row>
    <row r="71" spans="1:6" ht="14.25">
      <c r="A71" s="3"/>
      <c r="B71" s="37"/>
      <c r="C71" s="6"/>
      <c r="D71" s="6"/>
      <c r="E71" s="6"/>
      <c r="F71" s="3"/>
    </row>
    <row r="72" spans="1:6" ht="14.25" hidden="1">
      <c r="A72" s="3"/>
      <c r="B72" s="37"/>
      <c r="C72" s="6"/>
      <c r="D72" s="6"/>
      <c r="E72" s="6"/>
      <c r="F72" s="3"/>
    </row>
    <row r="73" spans="1:6" ht="14.25">
      <c r="A73" s="3"/>
      <c r="B73" s="37"/>
      <c r="C73" s="6"/>
      <c r="D73" s="6"/>
      <c r="E73" s="2"/>
      <c r="F73" s="3"/>
    </row>
    <row r="74" spans="1:6" ht="14.25">
      <c r="A74" s="3"/>
      <c r="B74" s="37"/>
      <c r="C74" s="6"/>
      <c r="D74" s="6"/>
      <c r="E74" s="6"/>
      <c r="F74" s="3"/>
    </row>
    <row r="75" spans="1:6" ht="14.25">
      <c r="A75" s="3"/>
      <c r="B75" s="37"/>
      <c r="C75" s="6"/>
      <c r="D75" s="6"/>
      <c r="E75" s="6"/>
      <c r="F75" s="3"/>
    </row>
    <row r="76" spans="1:6" ht="14.25">
      <c r="A76" s="3"/>
      <c r="B76" s="37"/>
      <c r="C76" s="6"/>
      <c r="D76" s="6"/>
      <c r="E76" s="6"/>
      <c r="F76" s="3"/>
    </row>
    <row r="77" spans="1:6" ht="14.25">
      <c r="A77" s="3"/>
      <c r="B77" s="37"/>
      <c r="C77" s="6"/>
      <c r="D77" s="6"/>
      <c r="E77" s="6"/>
      <c r="F77" s="3"/>
    </row>
    <row r="78" spans="1:6" ht="14.25">
      <c r="A78" s="3"/>
      <c r="B78" s="37"/>
      <c r="C78" s="6"/>
      <c r="D78" s="6"/>
      <c r="E78" s="2"/>
      <c r="F78" s="3"/>
    </row>
    <row r="79" spans="3:6" ht="14.25">
      <c r="C79" s="1"/>
      <c r="D79" s="1"/>
      <c r="E79" s="1"/>
      <c r="F79" s="3"/>
    </row>
    <row r="80" spans="3:6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ht="12.75"/>
    <row r="1005" ht="12.75"/>
    <row r="1006" ht="12.75"/>
    <row r="1007" ht="12.75"/>
    <row r="1008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rintOptions/>
  <pageMargins left="0.7" right="0.7" top="0.75" bottom="0.75" header="0.3" footer="0.3"/>
  <pageSetup horizontalDpi="600" verticalDpi="600" orientation="portrait" paperSize="9" scale="48" r:id="rId2"/>
  <ignoredErrors>
    <ignoredError sqref="E55 E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6" sqref="C36"/>
    </sheetView>
  </sheetViews>
  <sheetFormatPr defaultColWidth="10.28125" defaultRowHeight="12.75"/>
  <cols>
    <col min="1" max="1" width="88.421875" style="65" customWidth="1"/>
    <col min="2" max="2" width="7.57421875" style="65" hidden="1" customWidth="1"/>
    <col min="3" max="3" width="13.28125" style="64" customWidth="1"/>
    <col min="4" max="4" width="17.28125" style="64" bestFit="1" customWidth="1"/>
    <col min="5" max="5" width="20.140625" style="63" bestFit="1" customWidth="1"/>
    <col min="6" max="16384" width="10.28125" style="63" customWidth="1"/>
  </cols>
  <sheetData>
    <row r="1" spans="1:4" ht="42.75" customHeight="1">
      <c r="A1" s="116" t="s">
        <v>157</v>
      </c>
      <c r="B1" s="116"/>
      <c r="C1" s="116"/>
      <c r="D1" s="89"/>
    </row>
    <row r="2" spans="1:4" ht="26.25" customHeight="1">
      <c r="A2" s="93" t="str">
        <f>"ناوی مامۆستا: "&amp;CAD!C2</f>
        <v>ناوی مامۆستا: پ.ی.د. ولید خالد عبدالکریم</v>
      </c>
      <c r="B2" s="96" t="s">
        <v>46</v>
      </c>
      <c r="C2" s="95"/>
      <c r="D2" s="94"/>
    </row>
    <row r="3" spans="1:5" ht="29.2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5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5" ht="18.75">
      <c r="A5" s="85" t="s">
        <v>152</v>
      </c>
      <c r="B5" s="84"/>
      <c r="C5" s="83"/>
      <c r="D5" s="83"/>
      <c r="E5" s="82">
        <f>D43</f>
        <v>4.8</v>
      </c>
    </row>
    <row r="6" spans="1:4" ht="28.5" customHeight="1">
      <c r="A6" s="74" t="s">
        <v>151</v>
      </c>
      <c r="B6" s="72">
        <v>8</v>
      </c>
      <c r="C6" s="73"/>
      <c r="D6" s="70">
        <f>C6*B6</f>
        <v>0</v>
      </c>
    </row>
    <row r="7" spans="1:4" ht="18.75">
      <c r="A7" s="74" t="s">
        <v>150</v>
      </c>
      <c r="B7" s="72">
        <v>6</v>
      </c>
      <c r="C7" s="73"/>
      <c r="D7" s="70">
        <f>C7*B7</f>
        <v>0</v>
      </c>
    </row>
    <row r="8" spans="1:5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4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4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5" ht="18.75">
      <c r="A11" s="74" t="s">
        <v>145</v>
      </c>
      <c r="B11" s="72">
        <v>5</v>
      </c>
      <c r="C11" s="73"/>
      <c r="D11" s="70">
        <f>IF(C11=0,5,0)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4" ht="18.75" hidden="1">
      <c r="A14" s="72" t="s">
        <v>97</v>
      </c>
      <c r="B14" s="72"/>
      <c r="C14" s="81"/>
      <c r="D14" s="81">
        <f>SUM(D6:D13)</f>
        <v>30</v>
      </c>
    </row>
    <row r="15" spans="1:4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6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5" ht="18.75">
      <c r="A18" s="74" t="s">
        <v>135</v>
      </c>
      <c r="B18" s="72"/>
      <c r="C18" s="73">
        <v>3</v>
      </c>
      <c r="D18" s="70">
        <f>IF(C18=4,5,C18)</f>
        <v>3</v>
      </c>
      <c r="E18" s="68" t="s">
        <v>134</v>
      </c>
    </row>
    <row r="19" spans="1:5" ht="22.5" customHeight="1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5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5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6" ht="18.75">
      <c r="A22" s="74" t="s">
        <v>130</v>
      </c>
      <c r="B22" s="72">
        <v>5</v>
      </c>
      <c r="C22" s="73">
        <v>4</v>
      </c>
      <c r="D22" s="70">
        <f>IF(C22=0,0,C22*0.5)</f>
        <v>2</v>
      </c>
      <c r="E22" s="79" t="s">
        <v>123</v>
      </c>
      <c r="F22" s="68" t="s">
        <v>129</v>
      </c>
    </row>
    <row r="23" spans="1:6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6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6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4" ht="18.75" hidden="1">
      <c r="A26" s="72" t="s">
        <v>97</v>
      </c>
      <c r="B26" s="72"/>
      <c r="C26" s="70"/>
      <c r="D26" s="69">
        <f>SUM(D16:D25)</f>
        <v>40</v>
      </c>
    </row>
    <row r="27" spans="1:5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5" ht="34.5" customHeight="1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5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5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5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26</v>
      </c>
      <c r="E41" s="68"/>
    </row>
    <row r="42" spans="1:4" ht="18.75" hidden="1">
      <c r="A42" s="111" t="s">
        <v>96</v>
      </c>
      <c r="B42" s="112"/>
      <c r="C42" s="113"/>
      <c r="D42" s="67">
        <f>D41+D26+D14</f>
        <v>96</v>
      </c>
    </row>
    <row r="43" spans="1:4" ht="18.75">
      <c r="A43" s="114" t="s">
        <v>95</v>
      </c>
      <c r="B43" s="115"/>
      <c r="C43" s="115"/>
      <c r="D43" s="66">
        <f>IF(D42&gt;=100,(100*5/100),(D42*5/100))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zoomScalePageLayoutView="0" workbookViewId="0" topLeftCell="A1">
      <selection activeCell="A20" sqref="A20"/>
    </sheetView>
  </sheetViews>
  <sheetFormatPr defaultColWidth="9.140625" defaultRowHeight="12.75"/>
  <cols>
    <col min="1" max="1" width="37.421875" style="0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2" ht="14.25" customHeight="1">
      <c r="A5" s="10" t="s">
        <v>66</v>
      </c>
      <c r="B5" s="7"/>
    </row>
    <row r="6" spans="1:2" ht="14.25">
      <c r="A6" s="10" t="s">
        <v>67</v>
      </c>
      <c r="B6" s="7"/>
    </row>
    <row r="7" spans="1:2" ht="14.25">
      <c r="A7" s="10" t="s">
        <v>52</v>
      </c>
      <c r="B7" s="7"/>
    </row>
    <row r="8" spans="1:2" ht="14.25">
      <c r="A8" s="10" t="s">
        <v>53</v>
      </c>
      <c r="B8" s="7"/>
    </row>
    <row r="9" spans="1:2" ht="14.25">
      <c r="A9" s="9" t="s">
        <v>54</v>
      </c>
      <c r="B9" s="7"/>
    </row>
    <row r="10" spans="1:2" ht="14.25">
      <c r="A10" s="10" t="s">
        <v>62</v>
      </c>
      <c r="B10" s="7"/>
    </row>
    <row r="11" spans="1:2" ht="14.25">
      <c r="A11" s="10" t="s">
        <v>61</v>
      </c>
      <c r="B11" s="7"/>
    </row>
    <row r="12" spans="1:2" ht="14.25">
      <c r="A12" s="10" t="s">
        <v>55</v>
      </c>
      <c r="B12" s="7"/>
    </row>
    <row r="13" spans="1:2" ht="14.25">
      <c r="A13" s="10" t="s">
        <v>56</v>
      </c>
      <c r="B13" s="7"/>
    </row>
    <row r="14" spans="1:2" ht="14.25">
      <c r="A14" s="10" t="s">
        <v>57</v>
      </c>
      <c r="B14" s="7"/>
    </row>
    <row r="15" spans="1:2" ht="14.25">
      <c r="A15" s="10" t="s">
        <v>58</v>
      </c>
      <c r="B15" s="7"/>
    </row>
    <row r="16" ht="14.25">
      <c r="A16" s="52" t="s">
        <v>63</v>
      </c>
    </row>
    <row r="17" ht="12.75">
      <c r="A17" s="16" t="s">
        <v>64</v>
      </c>
    </row>
    <row r="18" ht="12.75">
      <c r="A18" s="16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San.Co</dc:creator>
  <cp:keywords/>
  <dc:description/>
  <cp:lastModifiedBy>San.Co</cp:lastModifiedBy>
  <dcterms:created xsi:type="dcterms:W3CDTF">2023-05-29T15:27:56Z</dcterms:created>
  <dcterms:modified xsi:type="dcterms:W3CDTF">2023-05-31T13:18:07Z</dcterms:modified>
  <cp:category/>
  <cp:version/>
  <cp:contentType/>
  <cp:contentStatus/>
</cp:coreProperties>
</file>